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12270"/>
  </bookViews>
  <sheets>
    <sheet name="KnutPlot_V6_BOM" sheetId="1" r:id="rId1"/>
  </sheets>
  <calcPr calcId="145621"/>
</workbook>
</file>

<file path=xl/calcChain.xml><?xml version="1.0" encoding="utf-8"?>
<calcChain xmlns="http://schemas.openxmlformats.org/spreadsheetml/2006/main">
  <c r="F146" i="1" l="1"/>
  <c r="F131" i="1"/>
  <c r="F123" i="1"/>
  <c r="F40" i="1"/>
  <c r="F14" i="1"/>
  <c r="F13" i="1"/>
  <c r="F12" i="1"/>
  <c r="F74" i="1"/>
  <c r="F73" i="1"/>
  <c r="F72" i="1"/>
  <c r="F71" i="1"/>
  <c r="F70" i="1"/>
  <c r="F69" i="1"/>
  <c r="F68" i="1"/>
  <c r="F67" i="1"/>
  <c r="F66" i="1"/>
  <c r="F65" i="1"/>
  <c r="F63" i="1"/>
  <c r="F64" i="1"/>
  <c r="F62" i="1" l="1"/>
  <c r="F61" i="1"/>
  <c r="F60" i="1"/>
  <c r="F59" i="1"/>
  <c r="F58" i="1"/>
  <c r="F57" i="1"/>
  <c r="F56" i="1"/>
  <c r="F122" i="1"/>
  <c r="F121" i="1"/>
  <c r="F55" i="1"/>
  <c r="F52" i="1"/>
  <c r="F54" i="1"/>
  <c r="F53" i="1"/>
  <c r="F50" i="1"/>
  <c r="F51" i="1"/>
  <c r="F47" i="1"/>
  <c r="F46" i="1"/>
  <c r="F49" i="1"/>
  <c r="F48" i="1"/>
  <c r="F45" i="1"/>
  <c r="F44" i="1"/>
  <c r="F43" i="1"/>
  <c r="F141" i="1"/>
  <c r="F103" i="1"/>
  <c r="F120" i="1"/>
  <c r="F140" i="1"/>
  <c r="F139" i="1"/>
  <c r="F138" i="1"/>
  <c r="F137" i="1"/>
  <c r="F136" i="1"/>
  <c r="F119" i="1"/>
  <c r="F102" i="1"/>
  <c r="F42" i="1"/>
  <c r="F41" i="1"/>
  <c r="F39" i="1"/>
  <c r="E101" i="1"/>
  <c r="F101" i="1" s="1"/>
  <c r="E38" i="1"/>
  <c r="F38" i="1" s="1"/>
  <c r="F37" i="1"/>
  <c r="F36" i="1"/>
  <c r="F100" i="1"/>
  <c r="F118" i="1"/>
  <c r="F35" i="1"/>
  <c r="F34" i="1"/>
  <c r="F33" i="1"/>
  <c r="F32" i="1"/>
  <c r="F117" i="1"/>
  <c r="F99" i="1"/>
  <c r="F98" i="1"/>
  <c r="F31" i="1"/>
  <c r="F128" i="1" l="1"/>
  <c r="F108" i="1"/>
  <c r="F88" i="1"/>
  <c r="F87" i="1"/>
  <c r="F5" i="1"/>
  <c r="F6" i="1"/>
  <c r="F7" i="1"/>
  <c r="F8" i="1"/>
  <c r="F9" i="1"/>
  <c r="F10" i="1"/>
  <c r="F11" i="1"/>
  <c r="F4" i="1"/>
</calcChain>
</file>

<file path=xl/sharedStrings.xml><?xml version="1.0" encoding="utf-8"?>
<sst xmlns="http://schemas.openxmlformats.org/spreadsheetml/2006/main" count="584" uniqueCount="261">
  <si>
    <t>Name</t>
  </si>
  <si>
    <t>BoxBottom</t>
  </si>
  <si>
    <t>BoxFront</t>
  </si>
  <si>
    <t>BoxMiddle</t>
  </si>
  <si>
    <t>BoxSide</t>
  </si>
  <si>
    <t>BoxTop</t>
  </si>
  <si>
    <t>CarriageDual_MountingPlate</t>
  </si>
  <si>
    <t>Clamp</t>
  </si>
  <si>
    <t>GantryDual_Panel</t>
  </si>
  <si>
    <t>GantryStripe</t>
  </si>
  <si>
    <t>GantryWade_Panel</t>
  </si>
  <si>
    <t>Heatbed230V_Plate</t>
  </si>
  <si>
    <t>Table</t>
  </si>
  <si>
    <t>Qty</t>
  </si>
  <si>
    <t>2pcs/printer are required, these are conbined in the .dxf file!</t>
  </si>
  <si>
    <t>Source</t>
  </si>
  <si>
    <t>Price (each)</t>
  </si>
  <si>
    <t>Price (sum)</t>
  </si>
  <si>
    <t>Parts for Dual-Extruder</t>
  </si>
  <si>
    <t>Parts for Wade-Extruder</t>
  </si>
  <si>
    <t>Parts for "RepRap Style"-Heatbed</t>
  </si>
  <si>
    <t>Categorie</t>
  </si>
  <si>
    <t>LaserCut-Shop</t>
  </si>
  <si>
    <t>LaserCut-Parts</t>
  </si>
  <si>
    <t>Comment_1</t>
  </si>
  <si>
    <t>Comment_2</t>
  </si>
  <si>
    <t>AlMg3; t=3mm</t>
  </si>
  <si>
    <t xml:space="preserve">CarriageDual </t>
  </si>
  <si>
    <t>3D-Print</t>
  </si>
  <si>
    <t>ABS</t>
  </si>
  <si>
    <t>CarriageDual_CoolingDuct</t>
  </si>
  <si>
    <t>CarriageDual_NozzleHolder</t>
  </si>
  <si>
    <t>CarriageDual_SensorHolder</t>
  </si>
  <si>
    <t>CarriageWade</t>
  </si>
  <si>
    <t>CarriageWade_CoolingDuct_A</t>
  </si>
  <si>
    <t>CarriageWade_CoolingDuct_B</t>
  </si>
  <si>
    <t>DisplayBox_Bottom</t>
  </si>
  <si>
    <t>DisplayBox_Button</t>
  </si>
  <si>
    <t>DisplayBox_Top</t>
  </si>
  <si>
    <t>ElectronicHolder</t>
  </si>
  <si>
    <t>ExtruderDual_MountingPlate</t>
  </si>
  <si>
    <t>ExtruderWade_GearBig</t>
  </si>
  <si>
    <t>15g; 1h36min</t>
  </si>
  <si>
    <t>ExtruderWade_GearSmall</t>
  </si>
  <si>
    <t>2g; 0h14min</t>
  </si>
  <si>
    <t>ExtruderWade_MainBlock</t>
  </si>
  <si>
    <t>28g; 2h51min</t>
  </si>
  <si>
    <t>FilamentHolder</t>
  </si>
  <si>
    <t>10g; 0h49min</t>
  </si>
  <si>
    <t>FlexureNut</t>
  </si>
  <si>
    <t>Nylon (ABS?)</t>
  </si>
  <si>
    <t>4g; 0h20min</t>
  </si>
  <si>
    <t>Foot</t>
  </si>
  <si>
    <t>6g; 0h25min</t>
  </si>
  <si>
    <t>GantryDual_BearingHolder_A</t>
  </si>
  <si>
    <t>10g; 0h54min</t>
  </si>
  <si>
    <t>GantryDual_BearingHolder_B</t>
  </si>
  <si>
    <t>GantryDual_Bracket_A</t>
  </si>
  <si>
    <t>9g; 0h44min</t>
  </si>
  <si>
    <t>GantryDual_Bracket_B</t>
  </si>
  <si>
    <t>GantryWade_BearingHolder</t>
  </si>
  <si>
    <t>10g; 0h57min</t>
  </si>
  <si>
    <t>GantryWade_Bracket</t>
  </si>
  <si>
    <t>17g; 1h41min</t>
  </si>
  <si>
    <t>Idler_L_A</t>
  </si>
  <si>
    <t>5g; 0h27min</t>
  </si>
  <si>
    <t>Idler_L_B</t>
  </si>
  <si>
    <t>4g; 0h23min</t>
  </si>
  <si>
    <t>Idler_R_A</t>
  </si>
  <si>
    <t>Idler_R_B</t>
  </si>
  <si>
    <t>PlugMiddle</t>
  </si>
  <si>
    <t>10g; 0h53min</t>
  </si>
  <si>
    <t>PlugSwitch</t>
  </si>
  <si>
    <t>WindowHolder</t>
  </si>
  <si>
    <t>1g; 4min</t>
  </si>
  <si>
    <t>Y-Endstop-Trimmer</t>
  </si>
  <si>
    <t>5g; 0h25min</t>
  </si>
  <si>
    <t>Z-Endstop-Trimmer</t>
  </si>
  <si>
    <t>11g; 0h57min</t>
  </si>
  <si>
    <t>38g; 3h43min</t>
  </si>
  <si>
    <t>4 g; 0h23min</t>
  </si>
  <si>
    <t>3g; 0h20min</t>
  </si>
  <si>
    <t>43g; 4h40min</t>
  </si>
  <si>
    <t>5g; 0h30min</t>
  </si>
  <si>
    <t>12g; 0h52min</t>
  </si>
  <si>
    <t>35g; 3h01min</t>
  </si>
  <si>
    <t>0g: 3min</t>
  </si>
  <si>
    <t>26g; 2h9min</t>
  </si>
  <si>
    <t>27g 2h26min</t>
  </si>
  <si>
    <t>29g; 2h10min</t>
  </si>
  <si>
    <t>Arduino Mega</t>
  </si>
  <si>
    <t>Washer DIN433_M4</t>
  </si>
  <si>
    <t>Nut DIN 934 M3</t>
  </si>
  <si>
    <t>Motor Nema 17; L48mm</t>
  </si>
  <si>
    <t>Online</t>
  </si>
  <si>
    <t>For x,y,z-axis</t>
  </si>
  <si>
    <t>Lenght 48mm; 1.8° stepsize (or 0.9°)</t>
  </si>
  <si>
    <t>Electronic</t>
  </si>
  <si>
    <t>Bondtech Extruder QR 3.0 LeftHand</t>
  </si>
  <si>
    <t>Electronics</t>
  </si>
  <si>
    <t>Bondtech</t>
  </si>
  <si>
    <t>http://shop.bondtech.se/ec/extruders/qr-30-universal_l.html</t>
  </si>
  <si>
    <t>Bondtech Extruder QR 3.0 Universal</t>
  </si>
  <si>
    <t>http://shop.bondtech.se/ec/extruders/bondtech-qr-30-universal.html</t>
  </si>
  <si>
    <t>You can also use 1.75mm Version</t>
  </si>
  <si>
    <t>Motor Nema 17; L40mm</t>
  </si>
  <si>
    <t>For Extruder</t>
  </si>
  <si>
    <t>For the Extruder the smaller Version (Length 40mm) is ok</t>
  </si>
  <si>
    <t>Ramps 1.4 Board</t>
  </si>
  <si>
    <t>Stepper-Driver DRV 8825</t>
  </si>
  <si>
    <t>Display Smart Graphic Controller LCD 12864</t>
  </si>
  <si>
    <t>With SD-Card!</t>
  </si>
  <si>
    <t>Bürklin</t>
  </si>
  <si>
    <t>https://www.buerklin.com/en/dc-axial-fan/p/82b177</t>
  </si>
  <si>
    <t>For CoolingDuct</t>
  </si>
  <si>
    <t>DC-Fan 30x30x10mm; 12V</t>
  </si>
  <si>
    <t>DC-Fan 60x60x20mm; 12V</t>
  </si>
  <si>
    <t>For Electronics Cooling</t>
  </si>
  <si>
    <t>https://www.buerklin.com/en/dc-axial-fan/p/82b3051</t>
  </si>
  <si>
    <t>https://www.buerklin.com/en/snap-acting-switch/p/12g7812</t>
  </si>
  <si>
    <t>Endstop-Switch SS5GL</t>
  </si>
  <si>
    <t>Endstops for x,y,z</t>
  </si>
  <si>
    <t>Spacer roll, 3x6mm</t>
  </si>
  <si>
    <t>https://www.buerklin.com/en/spacer-roll/p/18h5048</t>
  </si>
  <si>
    <t>Spacer for Mounting Plate</t>
  </si>
  <si>
    <t>Spacer for Enstops and Ramps</t>
  </si>
  <si>
    <t>Rocker Switch</t>
  </si>
  <si>
    <t>On/Off-Switch</t>
  </si>
  <si>
    <t>https://www.buerklin.com/en/rocker-switch/p/11g2418</t>
  </si>
  <si>
    <t>Mounting Cube 3xM3; 12x12x12mm</t>
  </si>
  <si>
    <t>Mechanics</t>
  </si>
  <si>
    <t>Box Assembly</t>
  </si>
  <si>
    <t>https://www.buerklin.com/en/mounting-cube/p/17h906</t>
  </si>
  <si>
    <t>Power Supply (ATX or Server)</t>
  </si>
  <si>
    <t>12V Power supply (app 500W)</t>
  </si>
  <si>
    <t>Server: High Power, Cheap but loud; ATX: Silent, less Power (slow heating with 12V heatbed!)</t>
  </si>
  <si>
    <t>E3D-Online</t>
  </si>
  <si>
    <t>HotEnd E3D_V6; 3mm Bowden (12V)</t>
  </si>
  <si>
    <t>http://e3d-online.com/v6-3mm-Bowden</t>
  </si>
  <si>
    <t>http://e3d-online.com/E3D-v6/Full-Kit/v6-3mm-Direct</t>
  </si>
  <si>
    <t>HotEnd E3D_V6; 3mm Direct (12V)</t>
  </si>
  <si>
    <t>Basic Parts</t>
  </si>
  <si>
    <t>Heatbed 300x200mm; 12V</t>
  </si>
  <si>
    <t>RepRap-Style PCB Heatbed</t>
  </si>
  <si>
    <t>Thermistor 100k</t>
  </si>
  <si>
    <t xml:space="preserve">Temp-Sensor </t>
  </si>
  <si>
    <t>Glass-Plate 320x220x4mm</t>
  </si>
  <si>
    <t>Order some more, just in case it breaks!</t>
  </si>
  <si>
    <t>Normal Window-Glass works</t>
  </si>
  <si>
    <t>Local shop</t>
  </si>
  <si>
    <t>C-Profile 20x20x2; L320mm</t>
  </si>
  <si>
    <t>Febrotec</t>
  </si>
  <si>
    <t>http://www.febrotec.de/content.php?lang=en&amp;seite=shop/produkte.php&amp;hauptrubrik=2&amp;details=4520</t>
  </si>
  <si>
    <t>Spring 6x12mm</t>
  </si>
  <si>
    <t>Spring 7x17mm</t>
  </si>
  <si>
    <t>0D11860</t>
  </si>
  <si>
    <t>http://www.febrotec.de/content.php?seite=shop/produkte.php&amp;hauptrubrik=2&amp;details=4495</t>
  </si>
  <si>
    <t>0D12110</t>
  </si>
  <si>
    <t>Wing Srew (example DIN 464) M4x20</t>
  </si>
  <si>
    <t>Srew for Heatbed Adjustment</t>
  </si>
  <si>
    <t>For the Table</t>
  </si>
  <si>
    <t>Linear-Bearing LM12UU</t>
  </si>
  <si>
    <t xml:space="preserve">Linear-Bearing With Flange LMEK8UU </t>
  </si>
  <si>
    <t>For the Ganty</t>
  </si>
  <si>
    <t>Linear-Bearing LM8UU</t>
  </si>
  <si>
    <t>For the Carriage</t>
  </si>
  <si>
    <t>Shaft d8; L400</t>
  </si>
  <si>
    <t>Z-Axis Rear</t>
  </si>
  <si>
    <t>Z-Axis Front</t>
  </si>
  <si>
    <t>Shaft d8; L450</t>
  </si>
  <si>
    <t>Y-Axis</t>
  </si>
  <si>
    <t>Shaft Collar DIN 705 d8</t>
  </si>
  <si>
    <t>Z-Axis installation</t>
  </si>
  <si>
    <t>Hardened and polished steel</t>
  </si>
  <si>
    <t>Shaft Collar DIN 705 d12</t>
  </si>
  <si>
    <t>Y-Axis installation</t>
  </si>
  <si>
    <t>X-Axis</t>
  </si>
  <si>
    <t>Flange-Bearing F605 5x14x5</t>
  </si>
  <si>
    <t>Z-Screw Lower</t>
  </si>
  <si>
    <t xml:space="preserve">Z-Screw Upper; Timing-Belt Idler </t>
  </si>
  <si>
    <t>Flange Bearing F604 4x12x4</t>
  </si>
  <si>
    <t>Ganty; Core-XY Idler</t>
  </si>
  <si>
    <t>Flange-Bearing F698 8x19x6</t>
  </si>
  <si>
    <t>Flange-Bearing MF128 8x12x3.5</t>
  </si>
  <si>
    <t>Core-XY Idler</t>
  </si>
  <si>
    <t>Bearing 608 22x8x7</t>
  </si>
  <si>
    <t>Wade Extruder</t>
  </si>
  <si>
    <t>Hobbed Bold M8X60</t>
  </si>
  <si>
    <t>Pulley T2.5; B6; 16 Teeth</t>
  </si>
  <si>
    <t>Core-XY drive motors</t>
  </si>
  <si>
    <t>Pulley T5; B10; 10 Teeth</t>
  </si>
  <si>
    <t>Z-mechanism motor</t>
  </si>
  <si>
    <t>Z-mechanism screws</t>
  </si>
  <si>
    <t>Timing Belt T2.5; B6; Length: 2000mm</t>
  </si>
  <si>
    <t>Core-XY</t>
  </si>
  <si>
    <t>Timing Belt T5; B10; Length: 1600mm</t>
  </si>
  <si>
    <t>Mädler</t>
  </si>
  <si>
    <t>http://www.maedler.de/product/1643/1616/verschweissen-von-zahnriemen</t>
  </si>
  <si>
    <t>Length not verified Please Check!</t>
  </si>
  <si>
    <t>Trapezoid-Screw TR8x1.5 L450mm</t>
  </si>
  <si>
    <t>Raw-Material, See drawing for turning</t>
  </si>
  <si>
    <t>Trapezoid-Screw Nut TR8x1.5 WD15</t>
  </si>
  <si>
    <t>Z-Screw</t>
  </si>
  <si>
    <t>Shaft d12; L425</t>
  </si>
  <si>
    <t>Shaft d8; L425</t>
  </si>
  <si>
    <t>SetScrew M3x4</t>
  </si>
  <si>
    <t>At the F604 Bearings</t>
  </si>
  <si>
    <t>Pulleys</t>
  </si>
  <si>
    <t>Threatded Rod M8; L175</t>
  </si>
  <si>
    <t>Local Shop</t>
  </si>
  <si>
    <t>Filament holder</t>
  </si>
  <si>
    <t>Screw DIN7380 M3x6</t>
  </si>
  <si>
    <t>Screw DIN7380 M3x8</t>
  </si>
  <si>
    <t>Various</t>
  </si>
  <si>
    <t>Screw DIN7380 M3x12</t>
  </si>
  <si>
    <t>Screw DIN7380 M3x20</t>
  </si>
  <si>
    <t>Screw DIN912 M3x40</t>
  </si>
  <si>
    <t>Gantry</t>
  </si>
  <si>
    <t>Screw DIN912 M3x45</t>
  </si>
  <si>
    <t>Gantry (Trimmer)</t>
  </si>
  <si>
    <t>Screw DIN912 M4x45</t>
  </si>
  <si>
    <t>Gantry (Bearings); Idler Core-XY</t>
  </si>
  <si>
    <t>Screw DIN912 M8x40</t>
  </si>
  <si>
    <t>Idler Z-Timing Belt</t>
  </si>
  <si>
    <t>Screw DIN965 M3x14</t>
  </si>
  <si>
    <t>Windows, Gantry</t>
  </si>
  <si>
    <t>Washer DIN 125 M3</t>
  </si>
  <si>
    <t>many</t>
  </si>
  <si>
    <t xml:space="preserve">Washer DIN 125 M4 </t>
  </si>
  <si>
    <t>some</t>
  </si>
  <si>
    <t>Washer DIN 125 M8</t>
  </si>
  <si>
    <t>Nut DIN 934 M8</t>
  </si>
  <si>
    <t>Nut DIN 985 M3</t>
  </si>
  <si>
    <t>Nut DIN 985 M4</t>
  </si>
  <si>
    <t>Nut DIN 985 M8</t>
  </si>
  <si>
    <t>few</t>
  </si>
  <si>
    <t>Window side</t>
  </si>
  <si>
    <t>Window front</t>
  </si>
  <si>
    <t>Acrylic-Glass orange</t>
  </si>
  <si>
    <t xml:space="preserve">Rear-cover </t>
  </si>
  <si>
    <t>Cardboard black</t>
  </si>
  <si>
    <t>x</t>
  </si>
  <si>
    <t>Electronic Box (app. 200x130x70mm)</t>
  </si>
  <si>
    <t>For the electrical components</t>
  </si>
  <si>
    <t>Pin d8; L20</t>
  </si>
  <si>
    <t>For the bearing</t>
  </si>
  <si>
    <t>Silicon Heater 300x200mm</t>
  </si>
  <si>
    <t>Parts for Silicon-Heatbed</t>
  </si>
  <si>
    <t>You can use 12V or 230V</t>
  </si>
  <si>
    <t>Aluminum Plate 320x220mm; t=5mm</t>
  </si>
  <si>
    <t>You can use milled precision Aluminium; Hartcoating against scratches</t>
  </si>
  <si>
    <t>Spacer bolt M4x20</t>
  </si>
  <si>
    <t>https://www.buerklin.com/en/spacer-bolt/p/18h216</t>
  </si>
  <si>
    <t>To mount Heatbed</t>
  </si>
  <si>
    <t>Optional</t>
  </si>
  <si>
    <t>Other usefull things</t>
  </si>
  <si>
    <t>Inductiv-Sensor LJ12A3-4Z/BX NPN</t>
  </si>
  <si>
    <t>Inductiv sensor for autolevelling</t>
  </si>
  <si>
    <t>Capton Tape</t>
  </si>
  <si>
    <t>Blue Tape</t>
  </si>
  <si>
    <t>Cables For Switches etc: LIFY 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</si>
</sst>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44" fontId="0" fillId="2" borderId="11" xfId="1" applyFont="1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4" fontId="0" fillId="2" borderId="1" xfId="1" applyFont="1" applyFill="1" applyBorder="1"/>
    <xf numFmtId="0" fontId="0" fillId="2" borderId="6" xfId="0" applyFill="1" applyBorder="1"/>
    <xf numFmtId="0" fontId="0" fillId="2" borderId="1" xfId="0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44" fontId="0" fillId="2" borderId="8" xfId="1" applyFont="1" applyFill="1" applyBorder="1" applyAlignment="1">
      <alignment horizontal="right"/>
    </xf>
    <xf numFmtId="44" fontId="0" fillId="2" borderId="8" xfId="1" applyFont="1" applyFill="1" applyBorder="1"/>
    <xf numFmtId="0" fontId="0" fillId="2" borderId="9" xfId="0" applyFill="1" applyBorder="1"/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/>
    <xf numFmtId="44" fontId="0" fillId="2" borderId="0" xfId="1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4" fontId="2" fillId="3" borderId="8" xfId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9"/>
  <sheetViews>
    <sheetView tabSelected="1" workbookViewId="0"/>
  </sheetViews>
  <sheetFormatPr baseColWidth="10" defaultRowHeight="15" x14ac:dyDescent="0.25"/>
  <cols>
    <col min="1" max="1" width="4" customWidth="1"/>
    <col min="2" max="2" width="39.42578125" bestFit="1" customWidth="1"/>
    <col min="3" max="3" width="9.28515625" customWidth="1"/>
    <col min="4" max="4" width="17.140625" customWidth="1"/>
    <col min="5" max="5" width="12.85546875" style="2" bestFit="1" customWidth="1"/>
    <col min="6" max="6" width="12.42578125" style="2" bestFit="1" customWidth="1"/>
    <col min="7" max="7" width="13.7109375" bestFit="1" customWidth="1"/>
    <col min="8" max="8" width="35.140625" bestFit="1" customWidth="1"/>
    <col min="9" max="9" width="95.140625" bestFit="1" customWidth="1"/>
    <col min="11" max="11" width="56" bestFit="1" customWidth="1"/>
  </cols>
  <sheetData>
    <row r="1" spans="2:9" ht="15.75" thickBot="1" x14ac:dyDescent="0.3"/>
    <row r="2" spans="2:9" ht="18.75" x14ac:dyDescent="0.3">
      <c r="B2" s="28" t="s">
        <v>141</v>
      </c>
      <c r="C2" s="29"/>
      <c r="D2" s="29"/>
      <c r="E2" s="29"/>
      <c r="F2" s="29"/>
      <c r="G2" s="29"/>
      <c r="H2" s="29"/>
      <c r="I2" s="30"/>
    </row>
    <row r="3" spans="2:9" s="1" customFormat="1" ht="15.75" thickBot="1" x14ac:dyDescent="0.3">
      <c r="B3" s="31" t="s">
        <v>0</v>
      </c>
      <c r="C3" s="32" t="s">
        <v>13</v>
      </c>
      <c r="D3" s="32" t="s">
        <v>21</v>
      </c>
      <c r="E3" s="33" t="s">
        <v>16</v>
      </c>
      <c r="F3" s="33" t="s">
        <v>17</v>
      </c>
      <c r="G3" s="32" t="s">
        <v>15</v>
      </c>
      <c r="H3" s="32" t="s">
        <v>24</v>
      </c>
      <c r="I3" s="34" t="s">
        <v>25</v>
      </c>
    </row>
    <row r="4" spans="2:9" x14ac:dyDescent="0.25">
      <c r="B4" s="5" t="s">
        <v>1</v>
      </c>
      <c r="C4" s="6">
        <v>1</v>
      </c>
      <c r="D4" s="7" t="s">
        <v>23</v>
      </c>
      <c r="E4" s="8">
        <v>15</v>
      </c>
      <c r="F4" s="8">
        <f t="shared" ref="F4:F14" si="0">C4*E4</f>
        <v>15</v>
      </c>
      <c r="G4" s="7" t="s">
        <v>22</v>
      </c>
      <c r="H4" s="7" t="s">
        <v>26</v>
      </c>
      <c r="I4" s="9"/>
    </row>
    <row r="5" spans="2:9" x14ac:dyDescent="0.25">
      <c r="B5" s="10" t="s">
        <v>2</v>
      </c>
      <c r="C5" s="11">
        <v>1</v>
      </c>
      <c r="D5" s="12" t="s">
        <v>23</v>
      </c>
      <c r="E5" s="13">
        <v>12</v>
      </c>
      <c r="F5" s="13">
        <f t="shared" si="0"/>
        <v>12</v>
      </c>
      <c r="G5" s="12" t="s">
        <v>22</v>
      </c>
      <c r="H5" s="12" t="s">
        <v>26</v>
      </c>
      <c r="I5" s="14"/>
    </row>
    <row r="6" spans="2:9" x14ac:dyDescent="0.25">
      <c r="B6" s="10" t="s">
        <v>3</v>
      </c>
      <c r="C6" s="11">
        <v>1</v>
      </c>
      <c r="D6" s="12" t="s">
        <v>23</v>
      </c>
      <c r="E6" s="13">
        <v>11</v>
      </c>
      <c r="F6" s="13">
        <f t="shared" si="0"/>
        <v>11</v>
      </c>
      <c r="G6" s="12" t="s">
        <v>22</v>
      </c>
      <c r="H6" s="12" t="s">
        <v>26</v>
      </c>
      <c r="I6" s="14"/>
    </row>
    <row r="7" spans="2:9" x14ac:dyDescent="0.25">
      <c r="B7" s="10" t="s">
        <v>4</v>
      </c>
      <c r="C7" s="11">
        <v>2</v>
      </c>
      <c r="D7" s="12" t="s">
        <v>23</v>
      </c>
      <c r="E7" s="13">
        <v>12</v>
      </c>
      <c r="F7" s="13">
        <f t="shared" si="0"/>
        <v>24</v>
      </c>
      <c r="G7" s="12" t="s">
        <v>22</v>
      </c>
      <c r="H7" s="12" t="s">
        <v>26</v>
      </c>
      <c r="I7" s="14"/>
    </row>
    <row r="8" spans="2:9" x14ac:dyDescent="0.25">
      <c r="B8" s="10" t="s">
        <v>5</v>
      </c>
      <c r="C8" s="11">
        <v>1</v>
      </c>
      <c r="D8" s="12" t="s">
        <v>23</v>
      </c>
      <c r="E8" s="13">
        <v>16</v>
      </c>
      <c r="F8" s="13">
        <f t="shared" si="0"/>
        <v>16</v>
      </c>
      <c r="G8" s="12" t="s">
        <v>22</v>
      </c>
      <c r="H8" s="12" t="s">
        <v>26</v>
      </c>
      <c r="I8" s="14"/>
    </row>
    <row r="9" spans="2:9" x14ac:dyDescent="0.25">
      <c r="B9" s="10" t="s">
        <v>7</v>
      </c>
      <c r="C9" s="11">
        <v>8</v>
      </c>
      <c r="D9" s="12" t="s">
        <v>23</v>
      </c>
      <c r="E9" s="13">
        <v>0.5</v>
      </c>
      <c r="F9" s="13">
        <f t="shared" si="0"/>
        <v>4</v>
      </c>
      <c r="G9" s="12" t="s">
        <v>22</v>
      </c>
      <c r="H9" s="12" t="s">
        <v>26</v>
      </c>
      <c r="I9" s="14"/>
    </row>
    <row r="10" spans="2:9" x14ac:dyDescent="0.25">
      <c r="B10" s="10" t="s">
        <v>9</v>
      </c>
      <c r="C10" s="11">
        <v>1</v>
      </c>
      <c r="D10" s="12" t="s">
        <v>23</v>
      </c>
      <c r="E10" s="13">
        <v>1.3</v>
      </c>
      <c r="F10" s="13">
        <f t="shared" si="0"/>
        <v>1.3</v>
      </c>
      <c r="G10" s="12" t="s">
        <v>22</v>
      </c>
      <c r="H10" s="12" t="s">
        <v>26</v>
      </c>
      <c r="I10" s="14" t="s">
        <v>14</v>
      </c>
    </row>
    <row r="11" spans="2:9" x14ac:dyDescent="0.25">
      <c r="B11" s="10" t="s">
        <v>12</v>
      </c>
      <c r="C11" s="11">
        <v>1</v>
      </c>
      <c r="D11" s="12" t="s">
        <v>23</v>
      </c>
      <c r="E11" s="13">
        <v>11</v>
      </c>
      <c r="F11" s="13">
        <f t="shared" si="0"/>
        <v>11</v>
      </c>
      <c r="G11" s="12" t="s">
        <v>22</v>
      </c>
      <c r="H11" s="12" t="s">
        <v>26</v>
      </c>
      <c r="I11" s="14"/>
    </row>
    <row r="12" spans="2:9" x14ac:dyDescent="0.25">
      <c r="B12" s="10" t="s">
        <v>237</v>
      </c>
      <c r="C12" s="11">
        <v>1</v>
      </c>
      <c r="D12" s="12" t="s">
        <v>23</v>
      </c>
      <c r="E12" s="13">
        <v>20</v>
      </c>
      <c r="F12" s="13">
        <f t="shared" si="0"/>
        <v>20</v>
      </c>
      <c r="G12" s="12" t="s">
        <v>22</v>
      </c>
      <c r="H12" s="12" t="s">
        <v>238</v>
      </c>
      <c r="I12" s="14" t="s">
        <v>254</v>
      </c>
    </row>
    <row r="13" spans="2:9" x14ac:dyDescent="0.25">
      <c r="B13" s="10" t="s">
        <v>236</v>
      </c>
      <c r="C13" s="11">
        <v>2</v>
      </c>
      <c r="D13" s="12" t="s">
        <v>23</v>
      </c>
      <c r="E13" s="13">
        <v>18</v>
      </c>
      <c r="F13" s="13">
        <f t="shared" si="0"/>
        <v>36</v>
      </c>
      <c r="G13" s="12" t="s">
        <v>22</v>
      </c>
      <c r="H13" s="12" t="s">
        <v>238</v>
      </c>
      <c r="I13" s="14" t="s">
        <v>254</v>
      </c>
    </row>
    <row r="14" spans="2:9" x14ac:dyDescent="0.25">
      <c r="B14" s="10" t="s">
        <v>239</v>
      </c>
      <c r="C14" s="11">
        <v>1</v>
      </c>
      <c r="D14" s="12" t="s">
        <v>23</v>
      </c>
      <c r="E14" s="13">
        <v>1</v>
      </c>
      <c r="F14" s="13">
        <f t="shared" si="0"/>
        <v>1</v>
      </c>
      <c r="G14" s="12" t="s">
        <v>22</v>
      </c>
      <c r="H14" s="12" t="s">
        <v>240</v>
      </c>
      <c r="I14" s="14" t="s">
        <v>254</v>
      </c>
    </row>
    <row r="15" spans="2:9" x14ac:dyDescent="0.25">
      <c r="B15" s="10" t="s">
        <v>36</v>
      </c>
      <c r="C15" s="11">
        <v>1</v>
      </c>
      <c r="D15" s="12" t="s">
        <v>28</v>
      </c>
      <c r="E15" s="13"/>
      <c r="F15" s="13"/>
      <c r="G15" s="12"/>
      <c r="H15" s="12" t="s">
        <v>29</v>
      </c>
      <c r="I15" s="14" t="s">
        <v>85</v>
      </c>
    </row>
    <row r="16" spans="2:9" x14ac:dyDescent="0.25">
      <c r="B16" s="10" t="s">
        <v>37</v>
      </c>
      <c r="C16" s="11">
        <v>1</v>
      </c>
      <c r="D16" s="12" t="s">
        <v>28</v>
      </c>
      <c r="E16" s="13"/>
      <c r="F16" s="13"/>
      <c r="G16" s="12"/>
      <c r="H16" s="12" t="s">
        <v>29</v>
      </c>
      <c r="I16" s="14" t="s">
        <v>86</v>
      </c>
    </row>
    <row r="17" spans="2:9" x14ac:dyDescent="0.25">
      <c r="B17" s="10" t="s">
        <v>38</v>
      </c>
      <c r="C17" s="11">
        <v>1</v>
      </c>
      <c r="D17" s="12" t="s">
        <v>28</v>
      </c>
      <c r="E17" s="13"/>
      <c r="F17" s="13"/>
      <c r="G17" s="12"/>
      <c r="H17" s="12" t="s">
        <v>29</v>
      </c>
      <c r="I17" s="14" t="s">
        <v>87</v>
      </c>
    </row>
    <row r="18" spans="2:9" x14ac:dyDescent="0.25">
      <c r="B18" s="10" t="s">
        <v>39</v>
      </c>
      <c r="C18" s="11">
        <v>1</v>
      </c>
      <c r="D18" s="12" t="s">
        <v>28</v>
      </c>
      <c r="E18" s="13"/>
      <c r="F18" s="13"/>
      <c r="G18" s="12"/>
      <c r="H18" s="12" t="s">
        <v>29</v>
      </c>
      <c r="I18" s="14" t="s">
        <v>88</v>
      </c>
    </row>
    <row r="19" spans="2:9" x14ac:dyDescent="0.25">
      <c r="B19" s="10" t="s">
        <v>47</v>
      </c>
      <c r="C19" s="11">
        <v>4</v>
      </c>
      <c r="D19" s="12" t="s">
        <v>28</v>
      </c>
      <c r="E19" s="13"/>
      <c r="F19" s="13"/>
      <c r="G19" s="12"/>
      <c r="H19" s="12" t="s">
        <v>29</v>
      </c>
      <c r="I19" s="14" t="s">
        <v>48</v>
      </c>
    </row>
    <row r="20" spans="2:9" x14ac:dyDescent="0.25">
      <c r="B20" s="10" t="s">
        <v>49</v>
      </c>
      <c r="C20" s="11">
        <v>4</v>
      </c>
      <c r="D20" s="12" t="s">
        <v>28</v>
      </c>
      <c r="E20" s="13"/>
      <c r="F20" s="13"/>
      <c r="G20" s="12"/>
      <c r="H20" s="12" t="s">
        <v>50</v>
      </c>
      <c r="I20" s="14" t="s">
        <v>51</v>
      </c>
    </row>
    <row r="21" spans="2:9" x14ac:dyDescent="0.25">
      <c r="B21" s="10" t="s">
        <v>52</v>
      </c>
      <c r="C21" s="11">
        <v>4</v>
      </c>
      <c r="D21" s="12" t="s">
        <v>28</v>
      </c>
      <c r="E21" s="13"/>
      <c r="F21" s="13"/>
      <c r="G21" s="12"/>
      <c r="H21" s="12" t="s">
        <v>29</v>
      </c>
      <c r="I21" s="14" t="s">
        <v>53</v>
      </c>
    </row>
    <row r="22" spans="2:9" x14ac:dyDescent="0.25">
      <c r="B22" s="10" t="s">
        <v>64</v>
      </c>
      <c r="C22" s="11">
        <v>1</v>
      </c>
      <c r="D22" s="12" t="s">
        <v>28</v>
      </c>
      <c r="E22" s="13"/>
      <c r="F22" s="13"/>
      <c r="G22" s="12"/>
      <c r="H22" s="12" t="s">
        <v>29</v>
      </c>
      <c r="I22" s="14" t="s">
        <v>65</v>
      </c>
    </row>
    <row r="23" spans="2:9" x14ac:dyDescent="0.25">
      <c r="B23" s="10" t="s">
        <v>66</v>
      </c>
      <c r="C23" s="11">
        <v>1</v>
      </c>
      <c r="D23" s="12" t="s">
        <v>28</v>
      </c>
      <c r="E23" s="13"/>
      <c r="F23" s="13"/>
      <c r="G23" s="12"/>
      <c r="H23" s="12" t="s">
        <v>29</v>
      </c>
      <c r="I23" s="14" t="s">
        <v>67</v>
      </c>
    </row>
    <row r="24" spans="2:9" x14ac:dyDescent="0.25">
      <c r="B24" s="10" t="s">
        <v>68</v>
      </c>
      <c r="C24" s="11">
        <v>1</v>
      </c>
      <c r="D24" s="12" t="s">
        <v>28</v>
      </c>
      <c r="E24" s="13"/>
      <c r="F24" s="13"/>
      <c r="G24" s="12"/>
      <c r="H24" s="12" t="s">
        <v>29</v>
      </c>
      <c r="I24" s="14" t="s">
        <v>65</v>
      </c>
    </row>
    <row r="25" spans="2:9" x14ac:dyDescent="0.25">
      <c r="B25" s="10" t="s">
        <v>69</v>
      </c>
      <c r="C25" s="11">
        <v>1</v>
      </c>
      <c r="D25" s="12" t="s">
        <v>28</v>
      </c>
      <c r="E25" s="13"/>
      <c r="F25" s="13"/>
      <c r="G25" s="12"/>
      <c r="H25" s="12" t="s">
        <v>29</v>
      </c>
      <c r="I25" s="14" t="s">
        <v>67</v>
      </c>
    </row>
    <row r="26" spans="2:9" x14ac:dyDescent="0.25">
      <c r="B26" s="10" t="s">
        <v>70</v>
      </c>
      <c r="C26" s="11">
        <v>1</v>
      </c>
      <c r="D26" s="12" t="s">
        <v>28</v>
      </c>
      <c r="E26" s="13"/>
      <c r="F26" s="13"/>
      <c r="G26" s="12"/>
      <c r="H26" s="12" t="s">
        <v>29</v>
      </c>
      <c r="I26" s="14" t="s">
        <v>71</v>
      </c>
    </row>
    <row r="27" spans="2:9" x14ac:dyDescent="0.25">
      <c r="B27" s="10" t="s">
        <v>72</v>
      </c>
      <c r="C27" s="11">
        <v>1</v>
      </c>
      <c r="D27" s="12" t="s">
        <v>28</v>
      </c>
      <c r="E27" s="13"/>
      <c r="F27" s="13"/>
      <c r="G27" s="12"/>
      <c r="H27" s="12" t="s">
        <v>29</v>
      </c>
      <c r="I27" s="14" t="s">
        <v>48</v>
      </c>
    </row>
    <row r="28" spans="2:9" x14ac:dyDescent="0.25">
      <c r="B28" s="10" t="s">
        <v>73</v>
      </c>
      <c r="C28" s="11">
        <v>12</v>
      </c>
      <c r="D28" s="12" t="s">
        <v>28</v>
      </c>
      <c r="E28" s="13"/>
      <c r="F28" s="13"/>
      <c r="G28" s="12"/>
      <c r="H28" s="12" t="s">
        <v>29</v>
      </c>
      <c r="I28" s="14" t="s">
        <v>74</v>
      </c>
    </row>
    <row r="29" spans="2:9" x14ac:dyDescent="0.25">
      <c r="B29" s="10" t="s">
        <v>75</v>
      </c>
      <c r="C29" s="11">
        <v>1</v>
      </c>
      <c r="D29" s="12" t="s">
        <v>28</v>
      </c>
      <c r="E29" s="13"/>
      <c r="F29" s="13"/>
      <c r="G29" s="12"/>
      <c r="H29" s="12" t="s">
        <v>29</v>
      </c>
      <c r="I29" s="14" t="s">
        <v>76</v>
      </c>
    </row>
    <row r="30" spans="2:9" x14ac:dyDescent="0.25">
      <c r="B30" s="10" t="s">
        <v>77</v>
      </c>
      <c r="C30" s="11">
        <v>1</v>
      </c>
      <c r="D30" s="12" t="s">
        <v>28</v>
      </c>
      <c r="E30" s="13"/>
      <c r="F30" s="13"/>
      <c r="G30" s="12"/>
      <c r="H30" s="12" t="s">
        <v>29</v>
      </c>
      <c r="I30" s="14" t="s">
        <v>44</v>
      </c>
    </row>
    <row r="31" spans="2:9" x14ac:dyDescent="0.25">
      <c r="B31" s="10" t="s">
        <v>93</v>
      </c>
      <c r="C31" s="11">
        <v>3</v>
      </c>
      <c r="D31" s="12" t="s">
        <v>97</v>
      </c>
      <c r="E31" s="13">
        <v>10</v>
      </c>
      <c r="F31" s="13">
        <f t="shared" ref="F31:F70" si="1">E31*C31</f>
        <v>30</v>
      </c>
      <c r="G31" s="12" t="s">
        <v>94</v>
      </c>
      <c r="H31" s="12" t="s">
        <v>95</v>
      </c>
      <c r="I31" s="14" t="s">
        <v>96</v>
      </c>
    </row>
    <row r="32" spans="2:9" x14ac:dyDescent="0.25">
      <c r="B32" s="10" t="s">
        <v>90</v>
      </c>
      <c r="C32" s="11">
        <v>1</v>
      </c>
      <c r="D32" s="12" t="s">
        <v>97</v>
      </c>
      <c r="E32" s="13">
        <v>20</v>
      </c>
      <c r="F32" s="13">
        <f t="shared" si="1"/>
        <v>20</v>
      </c>
      <c r="G32" s="12" t="s">
        <v>94</v>
      </c>
      <c r="H32" s="12"/>
      <c r="I32" s="14"/>
    </row>
    <row r="33" spans="2:9" x14ac:dyDescent="0.25">
      <c r="B33" s="10" t="s">
        <v>108</v>
      </c>
      <c r="C33" s="11">
        <v>1</v>
      </c>
      <c r="D33" s="12" t="s">
        <v>97</v>
      </c>
      <c r="E33" s="13">
        <v>10</v>
      </c>
      <c r="F33" s="13">
        <f t="shared" si="1"/>
        <v>10</v>
      </c>
      <c r="G33" s="12" t="s">
        <v>94</v>
      </c>
      <c r="H33" s="12"/>
      <c r="I33" s="14"/>
    </row>
    <row r="34" spans="2:9" x14ac:dyDescent="0.25">
      <c r="B34" s="10" t="s">
        <v>109</v>
      </c>
      <c r="C34" s="11">
        <v>5</v>
      </c>
      <c r="D34" s="12" t="s">
        <v>97</v>
      </c>
      <c r="E34" s="13">
        <v>3</v>
      </c>
      <c r="F34" s="13">
        <f t="shared" si="1"/>
        <v>15</v>
      </c>
      <c r="G34" s="12" t="s">
        <v>94</v>
      </c>
      <c r="H34" s="12"/>
      <c r="I34" s="14"/>
    </row>
    <row r="35" spans="2:9" x14ac:dyDescent="0.25">
      <c r="B35" s="10" t="s">
        <v>110</v>
      </c>
      <c r="C35" s="11">
        <v>1</v>
      </c>
      <c r="D35" s="12" t="s">
        <v>97</v>
      </c>
      <c r="E35" s="13">
        <v>15</v>
      </c>
      <c r="F35" s="13">
        <f t="shared" si="1"/>
        <v>15</v>
      </c>
      <c r="G35" s="12" t="s">
        <v>94</v>
      </c>
      <c r="H35" s="12"/>
      <c r="I35" s="14" t="s">
        <v>111</v>
      </c>
    </row>
    <row r="36" spans="2:9" x14ac:dyDescent="0.25">
      <c r="B36" s="10" t="s">
        <v>116</v>
      </c>
      <c r="C36" s="11">
        <v>1</v>
      </c>
      <c r="D36" s="12" t="s">
        <v>99</v>
      </c>
      <c r="E36" s="13">
        <v>7.85</v>
      </c>
      <c r="F36" s="13">
        <f t="shared" si="1"/>
        <v>7.85</v>
      </c>
      <c r="G36" s="12" t="s">
        <v>112</v>
      </c>
      <c r="H36" s="12" t="s">
        <v>117</v>
      </c>
      <c r="I36" s="14" t="s">
        <v>118</v>
      </c>
    </row>
    <row r="37" spans="2:9" x14ac:dyDescent="0.25">
      <c r="B37" s="10" t="s">
        <v>120</v>
      </c>
      <c r="C37" s="11">
        <v>3</v>
      </c>
      <c r="D37" s="12" t="s">
        <v>99</v>
      </c>
      <c r="E37" s="13">
        <v>1.4</v>
      </c>
      <c r="F37" s="13">
        <f t="shared" si="1"/>
        <v>4.1999999999999993</v>
      </c>
      <c r="G37" s="12" t="s">
        <v>112</v>
      </c>
      <c r="H37" s="12" t="s">
        <v>121</v>
      </c>
      <c r="I37" s="14" t="s">
        <v>119</v>
      </c>
    </row>
    <row r="38" spans="2:9" x14ac:dyDescent="0.25">
      <c r="B38" s="10" t="s">
        <v>122</v>
      </c>
      <c r="C38" s="11">
        <v>10</v>
      </c>
      <c r="D38" s="12" t="s">
        <v>99</v>
      </c>
      <c r="E38" s="13">
        <f>1.07/10</f>
        <v>0.10700000000000001</v>
      </c>
      <c r="F38" s="13">
        <f t="shared" si="1"/>
        <v>1.07</v>
      </c>
      <c r="G38" s="12" t="s">
        <v>112</v>
      </c>
      <c r="H38" s="12" t="s">
        <v>125</v>
      </c>
      <c r="I38" s="14" t="s">
        <v>123</v>
      </c>
    </row>
    <row r="39" spans="2:9" x14ac:dyDescent="0.25">
      <c r="B39" s="10" t="s">
        <v>126</v>
      </c>
      <c r="C39" s="11">
        <v>1</v>
      </c>
      <c r="D39" s="12" t="s">
        <v>99</v>
      </c>
      <c r="E39" s="13">
        <v>1.36</v>
      </c>
      <c r="F39" s="13">
        <f t="shared" si="1"/>
        <v>1.36</v>
      </c>
      <c r="G39" s="12" t="s">
        <v>112</v>
      </c>
      <c r="H39" s="12" t="s">
        <v>127</v>
      </c>
      <c r="I39" s="14" t="s">
        <v>128</v>
      </c>
    </row>
    <row r="40" spans="2:9" x14ac:dyDescent="0.25">
      <c r="B40" s="10" t="s">
        <v>242</v>
      </c>
      <c r="C40" s="11">
        <v>1</v>
      </c>
      <c r="D40" s="12" t="s">
        <v>99</v>
      </c>
      <c r="E40" s="13">
        <v>8</v>
      </c>
      <c r="F40" s="13">
        <f t="shared" si="1"/>
        <v>8</v>
      </c>
      <c r="G40" s="12" t="s">
        <v>209</v>
      </c>
      <c r="H40" s="12" t="s">
        <v>243</v>
      </c>
      <c r="I40" s="14"/>
    </row>
    <row r="41" spans="2:9" x14ac:dyDescent="0.25">
      <c r="B41" s="10" t="s">
        <v>129</v>
      </c>
      <c r="C41" s="11">
        <v>28</v>
      </c>
      <c r="D41" s="12" t="s">
        <v>130</v>
      </c>
      <c r="E41" s="13">
        <v>1.5</v>
      </c>
      <c r="F41" s="13">
        <f t="shared" si="1"/>
        <v>42</v>
      </c>
      <c r="G41" s="12" t="s">
        <v>112</v>
      </c>
      <c r="H41" s="12" t="s">
        <v>131</v>
      </c>
      <c r="I41" s="14" t="s">
        <v>132</v>
      </c>
    </row>
    <row r="42" spans="2:9" x14ac:dyDescent="0.25">
      <c r="B42" s="10" t="s">
        <v>133</v>
      </c>
      <c r="C42" s="11">
        <v>1</v>
      </c>
      <c r="D42" s="12" t="s">
        <v>99</v>
      </c>
      <c r="E42" s="13">
        <v>50</v>
      </c>
      <c r="F42" s="13">
        <f t="shared" si="1"/>
        <v>50</v>
      </c>
      <c r="G42" s="12" t="s">
        <v>94</v>
      </c>
      <c r="H42" s="12" t="s">
        <v>134</v>
      </c>
      <c r="I42" s="14" t="s">
        <v>135</v>
      </c>
    </row>
    <row r="43" spans="2:9" x14ac:dyDescent="0.25">
      <c r="B43" s="10" t="s">
        <v>162</v>
      </c>
      <c r="C43" s="11">
        <v>4</v>
      </c>
      <c r="D43" s="12" t="s">
        <v>130</v>
      </c>
      <c r="E43" s="13">
        <v>7</v>
      </c>
      <c r="F43" s="13">
        <f t="shared" si="1"/>
        <v>28</v>
      </c>
      <c r="G43" s="12" t="s">
        <v>94</v>
      </c>
      <c r="H43" s="12" t="s">
        <v>160</v>
      </c>
      <c r="I43" s="14"/>
    </row>
    <row r="44" spans="2:9" x14ac:dyDescent="0.25">
      <c r="B44" s="10" t="s">
        <v>161</v>
      </c>
      <c r="C44" s="11">
        <v>4</v>
      </c>
      <c r="D44" s="12" t="s">
        <v>130</v>
      </c>
      <c r="E44" s="13">
        <v>3</v>
      </c>
      <c r="F44" s="13">
        <f t="shared" si="1"/>
        <v>12</v>
      </c>
      <c r="G44" s="12" t="s">
        <v>94</v>
      </c>
      <c r="H44" s="12" t="s">
        <v>163</v>
      </c>
      <c r="I44" s="14"/>
    </row>
    <row r="45" spans="2:9" x14ac:dyDescent="0.25">
      <c r="B45" s="10" t="s">
        <v>164</v>
      </c>
      <c r="C45" s="11">
        <v>4</v>
      </c>
      <c r="D45" s="12" t="s">
        <v>130</v>
      </c>
      <c r="E45" s="13">
        <v>1</v>
      </c>
      <c r="F45" s="13">
        <f t="shared" si="1"/>
        <v>4</v>
      </c>
      <c r="G45" s="12" t="s">
        <v>94</v>
      </c>
      <c r="H45" s="12" t="s">
        <v>165</v>
      </c>
      <c r="I45" s="14"/>
    </row>
    <row r="46" spans="2:9" x14ac:dyDescent="0.25">
      <c r="B46" s="10" t="s">
        <v>169</v>
      </c>
      <c r="C46" s="11">
        <v>2</v>
      </c>
      <c r="D46" s="12" t="s">
        <v>130</v>
      </c>
      <c r="E46" s="13">
        <v>6.1</v>
      </c>
      <c r="F46" s="13">
        <f t="shared" si="1"/>
        <v>12.2</v>
      </c>
      <c r="G46" s="12" t="s">
        <v>94</v>
      </c>
      <c r="H46" s="12" t="s">
        <v>176</v>
      </c>
      <c r="I46" s="14" t="s">
        <v>173</v>
      </c>
    </row>
    <row r="47" spans="2:9" x14ac:dyDescent="0.25">
      <c r="B47" s="10" t="s">
        <v>203</v>
      </c>
      <c r="C47" s="11">
        <v>2</v>
      </c>
      <c r="D47" s="12" t="s">
        <v>130</v>
      </c>
      <c r="E47" s="13">
        <v>7</v>
      </c>
      <c r="F47" s="13">
        <f t="shared" si="1"/>
        <v>14</v>
      </c>
      <c r="G47" s="12" t="s">
        <v>94</v>
      </c>
      <c r="H47" s="12" t="s">
        <v>170</v>
      </c>
      <c r="I47" s="14" t="s">
        <v>173</v>
      </c>
    </row>
    <row r="48" spans="2:9" x14ac:dyDescent="0.25">
      <c r="B48" s="10" t="s">
        <v>166</v>
      </c>
      <c r="C48" s="11">
        <v>2</v>
      </c>
      <c r="D48" s="12" t="s">
        <v>130</v>
      </c>
      <c r="E48" s="13">
        <v>5.45</v>
      </c>
      <c r="F48" s="13">
        <f t="shared" si="1"/>
        <v>10.9</v>
      </c>
      <c r="G48" s="12" t="s">
        <v>94</v>
      </c>
      <c r="H48" s="12" t="s">
        <v>167</v>
      </c>
      <c r="I48" s="14" t="s">
        <v>173</v>
      </c>
    </row>
    <row r="49" spans="2:9" x14ac:dyDescent="0.25">
      <c r="B49" s="10" t="s">
        <v>204</v>
      </c>
      <c r="C49" s="11">
        <v>2</v>
      </c>
      <c r="D49" s="12" t="s">
        <v>130</v>
      </c>
      <c r="E49" s="13">
        <v>5.75</v>
      </c>
      <c r="F49" s="13">
        <f t="shared" si="1"/>
        <v>11.5</v>
      </c>
      <c r="G49" s="12" t="s">
        <v>94</v>
      </c>
      <c r="H49" s="12" t="s">
        <v>168</v>
      </c>
      <c r="I49" s="14" t="s">
        <v>173</v>
      </c>
    </row>
    <row r="50" spans="2:9" x14ac:dyDescent="0.25">
      <c r="B50" s="10" t="s">
        <v>174</v>
      </c>
      <c r="C50" s="11">
        <v>4</v>
      </c>
      <c r="D50" s="12" t="s">
        <v>130</v>
      </c>
      <c r="E50" s="13">
        <v>0.75</v>
      </c>
      <c r="F50" s="13">
        <f t="shared" si="1"/>
        <v>3</v>
      </c>
      <c r="G50" s="12" t="s">
        <v>94</v>
      </c>
      <c r="H50" s="12" t="s">
        <v>175</v>
      </c>
      <c r="I50" s="14"/>
    </row>
    <row r="51" spans="2:9" x14ac:dyDescent="0.25">
      <c r="B51" s="10" t="s">
        <v>171</v>
      </c>
      <c r="C51" s="11">
        <v>8</v>
      </c>
      <c r="D51" s="12" t="s">
        <v>130</v>
      </c>
      <c r="E51" s="13">
        <v>0.5</v>
      </c>
      <c r="F51" s="13">
        <f t="shared" si="1"/>
        <v>4</v>
      </c>
      <c r="G51" s="12" t="s">
        <v>94</v>
      </c>
      <c r="H51" s="12" t="s">
        <v>172</v>
      </c>
      <c r="I51" s="14"/>
    </row>
    <row r="52" spans="2:9" x14ac:dyDescent="0.25">
      <c r="B52" s="10" t="s">
        <v>180</v>
      </c>
      <c r="C52" s="11">
        <v>12</v>
      </c>
      <c r="D52" s="12" t="s">
        <v>130</v>
      </c>
      <c r="E52" s="13">
        <v>1</v>
      </c>
      <c r="F52" s="13">
        <f t="shared" si="1"/>
        <v>12</v>
      </c>
      <c r="G52" s="12" t="s">
        <v>94</v>
      </c>
      <c r="H52" s="12" t="s">
        <v>181</v>
      </c>
      <c r="I52" s="14"/>
    </row>
    <row r="53" spans="2:9" x14ac:dyDescent="0.25">
      <c r="B53" s="10" t="s">
        <v>177</v>
      </c>
      <c r="C53" s="11">
        <v>4</v>
      </c>
      <c r="D53" s="12" t="s">
        <v>130</v>
      </c>
      <c r="E53" s="13">
        <v>1</v>
      </c>
      <c r="F53" s="13">
        <f t="shared" si="1"/>
        <v>4</v>
      </c>
      <c r="G53" s="12" t="s">
        <v>94</v>
      </c>
      <c r="H53" s="12" t="s">
        <v>178</v>
      </c>
      <c r="I53" s="14"/>
    </row>
    <row r="54" spans="2:9" x14ac:dyDescent="0.25">
      <c r="B54" s="10" t="s">
        <v>182</v>
      </c>
      <c r="C54" s="11">
        <v>8</v>
      </c>
      <c r="D54" s="12" t="s">
        <v>130</v>
      </c>
      <c r="E54" s="13">
        <v>1</v>
      </c>
      <c r="F54" s="13">
        <f t="shared" si="1"/>
        <v>8</v>
      </c>
      <c r="G54" s="12" t="s">
        <v>94</v>
      </c>
      <c r="H54" s="12" t="s">
        <v>179</v>
      </c>
      <c r="I54" s="14"/>
    </row>
    <row r="55" spans="2:9" x14ac:dyDescent="0.25">
      <c r="B55" s="10" t="s">
        <v>183</v>
      </c>
      <c r="C55" s="11">
        <v>4</v>
      </c>
      <c r="D55" s="12" t="s">
        <v>130</v>
      </c>
      <c r="E55" s="13">
        <v>1</v>
      </c>
      <c r="F55" s="13">
        <f t="shared" si="1"/>
        <v>4</v>
      </c>
      <c r="G55" s="12" t="s">
        <v>94</v>
      </c>
      <c r="H55" s="12" t="s">
        <v>184</v>
      </c>
      <c r="I55" s="14"/>
    </row>
    <row r="56" spans="2:9" x14ac:dyDescent="0.25">
      <c r="B56" s="10" t="s">
        <v>188</v>
      </c>
      <c r="C56" s="11">
        <v>2</v>
      </c>
      <c r="D56" s="12" t="s">
        <v>130</v>
      </c>
      <c r="E56" s="13">
        <v>3</v>
      </c>
      <c r="F56" s="13">
        <f t="shared" si="1"/>
        <v>6</v>
      </c>
      <c r="G56" s="12" t="s">
        <v>94</v>
      </c>
      <c r="H56" s="12" t="s">
        <v>189</v>
      </c>
      <c r="I56" s="14"/>
    </row>
    <row r="57" spans="2:9" x14ac:dyDescent="0.25">
      <c r="B57" s="10" t="s">
        <v>190</v>
      </c>
      <c r="C57" s="11">
        <v>1</v>
      </c>
      <c r="D57" s="12" t="s">
        <v>130</v>
      </c>
      <c r="E57" s="13">
        <v>4</v>
      </c>
      <c r="F57" s="13">
        <f t="shared" si="1"/>
        <v>4</v>
      </c>
      <c r="G57" s="12" t="s">
        <v>94</v>
      </c>
      <c r="H57" s="12" t="s">
        <v>191</v>
      </c>
      <c r="I57" s="14"/>
    </row>
    <row r="58" spans="2:9" x14ac:dyDescent="0.25">
      <c r="B58" s="10" t="s">
        <v>190</v>
      </c>
      <c r="C58" s="11">
        <v>4</v>
      </c>
      <c r="D58" s="12" t="s">
        <v>130</v>
      </c>
      <c r="E58" s="13">
        <v>4</v>
      </c>
      <c r="F58" s="13">
        <f t="shared" si="1"/>
        <v>16</v>
      </c>
      <c r="G58" s="12" t="s">
        <v>94</v>
      </c>
      <c r="H58" s="12" t="s">
        <v>192</v>
      </c>
      <c r="I58" s="14"/>
    </row>
    <row r="59" spans="2:9" x14ac:dyDescent="0.25">
      <c r="B59" s="10" t="s">
        <v>193</v>
      </c>
      <c r="C59" s="11">
        <v>2</v>
      </c>
      <c r="D59" s="12" t="s">
        <v>130</v>
      </c>
      <c r="E59" s="13">
        <v>2</v>
      </c>
      <c r="F59" s="13">
        <f t="shared" si="1"/>
        <v>4</v>
      </c>
      <c r="G59" s="12" t="s">
        <v>94</v>
      </c>
      <c r="H59" s="12" t="s">
        <v>194</v>
      </c>
      <c r="I59" s="14"/>
    </row>
    <row r="60" spans="2:9" x14ac:dyDescent="0.25">
      <c r="B60" s="10" t="s">
        <v>195</v>
      </c>
      <c r="C60" s="11">
        <v>1</v>
      </c>
      <c r="D60" s="12" t="s">
        <v>130</v>
      </c>
      <c r="E60" s="13">
        <v>22</v>
      </c>
      <c r="F60" s="13">
        <f t="shared" si="1"/>
        <v>22</v>
      </c>
      <c r="G60" s="12" t="s">
        <v>196</v>
      </c>
      <c r="H60" s="12" t="s">
        <v>198</v>
      </c>
      <c r="I60" s="14" t="s">
        <v>197</v>
      </c>
    </row>
    <row r="61" spans="2:9" x14ac:dyDescent="0.25">
      <c r="B61" s="10" t="s">
        <v>199</v>
      </c>
      <c r="C61" s="11">
        <v>4</v>
      </c>
      <c r="D61" s="12" t="s">
        <v>130</v>
      </c>
      <c r="E61" s="13">
        <v>5</v>
      </c>
      <c r="F61" s="13">
        <f t="shared" si="1"/>
        <v>20</v>
      </c>
      <c r="G61" s="12" t="s">
        <v>94</v>
      </c>
      <c r="H61" s="12" t="s">
        <v>200</v>
      </c>
      <c r="I61" s="14"/>
    </row>
    <row r="62" spans="2:9" x14ac:dyDescent="0.25">
      <c r="B62" s="10" t="s">
        <v>201</v>
      </c>
      <c r="C62" s="11">
        <v>4</v>
      </c>
      <c r="D62" s="12" t="s">
        <v>130</v>
      </c>
      <c r="E62" s="13">
        <v>5</v>
      </c>
      <c r="F62" s="13">
        <f t="shared" si="1"/>
        <v>20</v>
      </c>
      <c r="G62" s="12" t="s">
        <v>94</v>
      </c>
      <c r="H62" s="12" t="s">
        <v>202</v>
      </c>
      <c r="I62" s="14"/>
    </row>
    <row r="63" spans="2:9" x14ac:dyDescent="0.25">
      <c r="B63" s="10" t="s">
        <v>91</v>
      </c>
      <c r="C63" s="11">
        <v>20</v>
      </c>
      <c r="D63" s="12" t="s">
        <v>130</v>
      </c>
      <c r="E63" s="13">
        <v>0.01</v>
      </c>
      <c r="F63" s="13">
        <f t="shared" si="1"/>
        <v>0.2</v>
      </c>
      <c r="G63" s="12" t="s">
        <v>94</v>
      </c>
      <c r="H63" s="12" t="s">
        <v>206</v>
      </c>
      <c r="I63" s="14"/>
    </row>
    <row r="64" spans="2:9" x14ac:dyDescent="0.25">
      <c r="B64" s="10" t="s">
        <v>205</v>
      </c>
      <c r="C64" s="11">
        <v>7</v>
      </c>
      <c r="D64" s="12" t="s">
        <v>130</v>
      </c>
      <c r="E64" s="13">
        <v>0.2</v>
      </c>
      <c r="F64" s="13">
        <f t="shared" si="1"/>
        <v>1.4000000000000001</v>
      </c>
      <c r="G64" s="12" t="s">
        <v>94</v>
      </c>
      <c r="H64" s="12" t="s">
        <v>207</v>
      </c>
      <c r="I64" s="14"/>
    </row>
    <row r="65" spans="2:9" x14ac:dyDescent="0.25">
      <c r="B65" s="10" t="s">
        <v>208</v>
      </c>
      <c r="C65" s="11">
        <v>2</v>
      </c>
      <c r="D65" s="12" t="s">
        <v>130</v>
      </c>
      <c r="E65" s="13">
        <v>1</v>
      </c>
      <c r="F65" s="13">
        <f t="shared" si="1"/>
        <v>2</v>
      </c>
      <c r="G65" s="15" t="s">
        <v>209</v>
      </c>
      <c r="H65" s="12" t="s">
        <v>210</v>
      </c>
      <c r="I65" s="14"/>
    </row>
    <row r="66" spans="2:9" x14ac:dyDescent="0.25">
      <c r="B66" s="10" t="s">
        <v>211</v>
      </c>
      <c r="C66" s="11">
        <v>80</v>
      </c>
      <c r="D66" s="12" t="s">
        <v>130</v>
      </c>
      <c r="E66" s="13">
        <v>0.01</v>
      </c>
      <c r="F66" s="13">
        <f t="shared" si="1"/>
        <v>0.8</v>
      </c>
      <c r="G66" s="15" t="s">
        <v>209</v>
      </c>
      <c r="H66" s="12" t="s">
        <v>131</v>
      </c>
      <c r="I66" s="14"/>
    </row>
    <row r="67" spans="2:9" x14ac:dyDescent="0.25">
      <c r="B67" s="10" t="s">
        <v>212</v>
      </c>
      <c r="C67" s="11">
        <v>40</v>
      </c>
      <c r="D67" s="12" t="s">
        <v>130</v>
      </c>
      <c r="E67" s="13">
        <v>0.01</v>
      </c>
      <c r="F67" s="13">
        <f t="shared" si="1"/>
        <v>0.4</v>
      </c>
      <c r="G67" s="15" t="s">
        <v>209</v>
      </c>
      <c r="H67" s="12" t="s">
        <v>213</v>
      </c>
      <c r="I67" s="14"/>
    </row>
    <row r="68" spans="2:9" x14ac:dyDescent="0.25">
      <c r="B68" s="10" t="s">
        <v>214</v>
      </c>
      <c r="C68" s="11">
        <v>40</v>
      </c>
      <c r="D68" s="12" t="s">
        <v>130</v>
      </c>
      <c r="E68" s="13">
        <v>0.01</v>
      </c>
      <c r="F68" s="13">
        <f t="shared" si="1"/>
        <v>0.4</v>
      </c>
      <c r="G68" s="15" t="s">
        <v>209</v>
      </c>
      <c r="H68" s="12" t="s">
        <v>213</v>
      </c>
      <c r="I68" s="14"/>
    </row>
    <row r="69" spans="2:9" x14ac:dyDescent="0.25">
      <c r="B69" s="10" t="s">
        <v>215</v>
      </c>
      <c r="C69" s="11">
        <v>40</v>
      </c>
      <c r="D69" s="12" t="s">
        <v>130</v>
      </c>
      <c r="E69" s="13">
        <v>0.01</v>
      </c>
      <c r="F69" s="13">
        <f t="shared" si="1"/>
        <v>0.4</v>
      </c>
      <c r="G69" s="16" t="s">
        <v>209</v>
      </c>
      <c r="H69" s="12" t="s">
        <v>213</v>
      </c>
      <c r="I69" s="14"/>
    </row>
    <row r="70" spans="2:9" x14ac:dyDescent="0.25">
      <c r="B70" s="10" t="s">
        <v>216</v>
      </c>
      <c r="C70" s="11">
        <v>6</v>
      </c>
      <c r="D70" s="12" t="s">
        <v>130</v>
      </c>
      <c r="E70" s="13">
        <v>0.01</v>
      </c>
      <c r="F70" s="13">
        <f t="shared" si="1"/>
        <v>0.06</v>
      </c>
      <c r="G70" s="16" t="s">
        <v>209</v>
      </c>
      <c r="H70" s="12" t="s">
        <v>217</v>
      </c>
      <c r="I70" s="14"/>
    </row>
    <row r="71" spans="2:9" x14ac:dyDescent="0.25">
      <c r="B71" s="10" t="s">
        <v>218</v>
      </c>
      <c r="C71" s="11">
        <v>2</v>
      </c>
      <c r="D71" s="12" t="s">
        <v>130</v>
      </c>
      <c r="E71" s="13">
        <v>0.01</v>
      </c>
      <c r="F71" s="13">
        <f t="shared" ref="F71" si="2">E71*C71</f>
        <v>0.02</v>
      </c>
      <c r="G71" s="16" t="s">
        <v>209</v>
      </c>
      <c r="H71" s="12" t="s">
        <v>219</v>
      </c>
      <c r="I71" s="14"/>
    </row>
    <row r="72" spans="2:9" x14ac:dyDescent="0.25">
      <c r="B72" s="10" t="s">
        <v>220</v>
      </c>
      <c r="C72" s="11">
        <v>2</v>
      </c>
      <c r="D72" s="12" t="s">
        <v>130</v>
      </c>
      <c r="E72" s="13">
        <v>0.01</v>
      </c>
      <c r="F72" s="13">
        <f t="shared" ref="F72" si="3">E72*C72</f>
        <v>0.02</v>
      </c>
      <c r="G72" s="16" t="s">
        <v>209</v>
      </c>
      <c r="H72" s="12" t="s">
        <v>221</v>
      </c>
      <c r="I72" s="14"/>
    </row>
    <row r="73" spans="2:9" x14ac:dyDescent="0.25">
      <c r="B73" s="10" t="s">
        <v>222</v>
      </c>
      <c r="C73" s="11">
        <v>2</v>
      </c>
      <c r="D73" s="12" t="s">
        <v>130</v>
      </c>
      <c r="E73" s="13">
        <v>0.01</v>
      </c>
      <c r="F73" s="13">
        <f t="shared" ref="F73:F74" si="4">E73*C73</f>
        <v>0.02</v>
      </c>
      <c r="G73" s="16" t="s">
        <v>209</v>
      </c>
      <c r="H73" s="12" t="s">
        <v>223</v>
      </c>
      <c r="I73" s="14"/>
    </row>
    <row r="74" spans="2:9" x14ac:dyDescent="0.25">
      <c r="B74" s="10" t="s">
        <v>224</v>
      </c>
      <c r="C74" s="11">
        <v>20</v>
      </c>
      <c r="D74" s="12" t="s">
        <v>130</v>
      </c>
      <c r="E74" s="13">
        <v>0.01</v>
      </c>
      <c r="F74" s="13">
        <f t="shared" si="4"/>
        <v>0.2</v>
      </c>
      <c r="G74" s="13" t="s">
        <v>209</v>
      </c>
      <c r="H74" s="12" t="s">
        <v>225</v>
      </c>
      <c r="I74" s="14"/>
    </row>
    <row r="75" spans="2:9" x14ac:dyDescent="0.25">
      <c r="B75" s="10" t="s">
        <v>226</v>
      </c>
      <c r="C75" s="11" t="s">
        <v>227</v>
      </c>
      <c r="D75" s="12" t="s">
        <v>130</v>
      </c>
      <c r="E75" s="17" t="s">
        <v>241</v>
      </c>
      <c r="F75" s="13">
        <v>0.5</v>
      </c>
      <c r="G75" s="13" t="s">
        <v>209</v>
      </c>
      <c r="H75" s="13" t="s">
        <v>213</v>
      </c>
      <c r="I75" s="14"/>
    </row>
    <row r="76" spans="2:9" x14ac:dyDescent="0.25">
      <c r="B76" s="10" t="s">
        <v>228</v>
      </c>
      <c r="C76" s="11" t="s">
        <v>229</v>
      </c>
      <c r="D76" s="12" t="s">
        <v>130</v>
      </c>
      <c r="E76" s="17" t="s">
        <v>241</v>
      </c>
      <c r="F76" s="13">
        <v>0.5</v>
      </c>
      <c r="G76" s="13" t="s">
        <v>209</v>
      </c>
      <c r="H76" s="13" t="s">
        <v>213</v>
      </c>
      <c r="I76" s="14"/>
    </row>
    <row r="77" spans="2:9" x14ac:dyDescent="0.25">
      <c r="B77" s="10" t="s">
        <v>230</v>
      </c>
      <c r="C77" s="11" t="s">
        <v>229</v>
      </c>
      <c r="D77" s="12" t="s">
        <v>130</v>
      </c>
      <c r="E77" s="17" t="s">
        <v>241</v>
      </c>
      <c r="F77" s="13">
        <v>0.5</v>
      </c>
      <c r="G77" s="13" t="s">
        <v>209</v>
      </c>
      <c r="H77" s="13" t="s">
        <v>213</v>
      </c>
      <c r="I77" s="14"/>
    </row>
    <row r="78" spans="2:9" x14ac:dyDescent="0.25">
      <c r="B78" s="10" t="s">
        <v>92</v>
      </c>
      <c r="C78" s="11" t="s">
        <v>227</v>
      </c>
      <c r="D78" s="12" t="s">
        <v>130</v>
      </c>
      <c r="E78" s="17" t="s">
        <v>241</v>
      </c>
      <c r="F78" s="13">
        <v>0.5</v>
      </c>
      <c r="G78" s="13" t="s">
        <v>209</v>
      </c>
      <c r="H78" s="13" t="s">
        <v>213</v>
      </c>
      <c r="I78" s="14"/>
    </row>
    <row r="79" spans="2:9" x14ac:dyDescent="0.25">
      <c r="B79" s="10" t="s">
        <v>231</v>
      </c>
      <c r="C79" s="11" t="s">
        <v>229</v>
      </c>
      <c r="D79" s="12" t="s">
        <v>130</v>
      </c>
      <c r="E79" s="17" t="s">
        <v>241</v>
      </c>
      <c r="F79" s="13">
        <v>0.5</v>
      </c>
      <c r="G79" s="13" t="s">
        <v>209</v>
      </c>
      <c r="H79" s="13" t="s">
        <v>213</v>
      </c>
      <c r="I79" s="14"/>
    </row>
    <row r="80" spans="2:9" x14ac:dyDescent="0.25">
      <c r="B80" s="10" t="s">
        <v>232</v>
      </c>
      <c r="C80" s="11" t="s">
        <v>227</v>
      </c>
      <c r="D80" s="12" t="s">
        <v>130</v>
      </c>
      <c r="E80" s="17" t="s">
        <v>241</v>
      </c>
      <c r="F80" s="13">
        <v>0.5</v>
      </c>
      <c r="G80" s="13" t="s">
        <v>209</v>
      </c>
      <c r="H80" s="13" t="s">
        <v>213</v>
      </c>
      <c r="I80" s="14"/>
    </row>
    <row r="81" spans="2:9" x14ac:dyDescent="0.25">
      <c r="B81" s="10" t="s">
        <v>233</v>
      </c>
      <c r="C81" s="11">
        <v>2</v>
      </c>
      <c r="D81" s="12" t="s">
        <v>130</v>
      </c>
      <c r="E81" s="17" t="s">
        <v>241</v>
      </c>
      <c r="F81" s="13">
        <v>0.5</v>
      </c>
      <c r="G81" s="13" t="s">
        <v>209</v>
      </c>
      <c r="H81" s="13" t="s">
        <v>213</v>
      </c>
      <c r="I81" s="14"/>
    </row>
    <row r="82" spans="2:9" ht="15.75" thickBot="1" x14ac:dyDescent="0.3">
      <c r="B82" s="18" t="s">
        <v>234</v>
      </c>
      <c r="C82" s="19" t="s">
        <v>235</v>
      </c>
      <c r="D82" s="20" t="s">
        <v>130</v>
      </c>
      <c r="E82" s="21" t="s">
        <v>241</v>
      </c>
      <c r="F82" s="22">
        <v>0.5</v>
      </c>
      <c r="G82" s="22" t="s">
        <v>209</v>
      </c>
      <c r="H82" s="22" t="s">
        <v>213</v>
      </c>
      <c r="I82" s="23"/>
    </row>
    <row r="83" spans="2:9" x14ac:dyDescent="0.25">
      <c r="G83" s="2"/>
    </row>
    <row r="84" spans="2:9" ht="15.75" thickBot="1" x14ac:dyDescent="0.3"/>
    <row r="85" spans="2:9" ht="18.75" x14ac:dyDescent="0.3">
      <c r="B85" s="28" t="s">
        <v>18</v>
      </c>
      <c r="C85" s="29"/>
      <c r="D85" s="29"/>
      <c r="E85" s="29"/>
      <c r="F85" s="29"/>
      <c r="G85" s="29"/>
      <c r="H85" s="29"/>
      <c r="I85" s="30"/>
    </row>
    <row r="86" spans="2:9" ht="15.75" thickBot="1" x14ac:dyDescent="0.3">
      <c r="B86" s="31" t="s">
        <v>0</v>
      </c>
      <c r="C86" s="32" t="s">
        <v>13</v>
      </c>
      <c r="D86" s="32" t="s">
        <v>21</v>
      </c>
      <c r="E86" s="33" t="s">
        <v>16</v>
      </c>
      <c r="F86" s="33" t="s">
        <v>17</v>
      </c>
      <c r="G86" s="32" t="s">
        <v>15</v>
      </c>
      <c r="H86" s="32" t="s">
        <v>24</v>
      </c>
      <c r="I86" s="34" t="s">
        <v>25</v>
      </c>
    </row>
    <row r="87" spans="2:9" x14ac:dyDescent="0.25">
      <c r="B87" s="5" t="s">
        <v>6</v>
      </c>
      <c r="C87" s="7">
        <v>1</v>
      </c>
      <c r="D87" s="7" t="s">
        <v>23</v>
      </c>
      <c r="E87" s="8">
        <v>2.5</v>
      </c>
      <c r="F87" s="8">
        <f>E87*C87</f>
        <v>2.5</v>
      </c>
      <c r="G87" s="7"/>
      <c r="H87" s="7" t="s">
        <v>26</v>
      </c>
      <c r="I87" s="9"/>
    </row>
    <row r="88" spans="2:9" x14ac:dyDescent="0.25">
      <c r="B88" s="10" t="s">
        <v>8</v>
      </c>
      <c r="C88" s="12">
        <v>2</v>
      </c>
      <c r="D88" s="12" t="s">
        <v>23</v>
      </c>
      <c r="E88" s="13">
        <v>1</v>
      </c>
      <c r="F88" s="13">
        <f>E88*C88</f>
        <v>2</v>
      </c>
      <c r="G88" s="12"/>
      <c r="H88" s="12" t="s">
        <v>26</v>
      </c>
      <c r="I88" s="14"/>
    </row>
    <row r="89" spans="2:9" x14ac:dyDescent="0.25">
      <c r="B89" s="10" t="s">
        <v>27</v>
      </c>
      <c r="C89" s="12">
        <v>1</v>
      </c>
      <c r="D89" s="12" t="s">
        <v>28</v>
      </c>
      <c r="E89" s="13"/>
      <c r="F89" s="13"/>
      <c r="G89" s="12"/>
      <c r="H89" s="12" t="s">
        <v>29</v>
      </c>
      <c r="I89" s="14" t="s">
        <v>79</v>
      </c>
    </row>
    <row r="90" spans="2:9" x14ac:dyDescent="0.25">
      <c r="B90" s="10" t="s">
        <v>30</v>
      </c>
      <c r="C90" s="12">
        <v>2</v>
      </c>
      <c r="D90" s="12" t="s">
        <v>28</v>
      </c>
      <c r="E90" s="13"/>
      <c r="F90" s="13"/>
      <c r="G90" s="12"/>
      <c r="H90" s="12" t="s">
        <v>29</v>
      </c>
      <c r="I90" s="14" t="s">
        <v>78</v>
      </c>
    </row>
    <row r="91" spans="2:9" x14ac:dyDescent="0.25">
      <c r="B91" s="10" t="s">
        <v>31</v>
      </c>
      <c r="C91" s="12">
        <v>2</v>
      </c>
      <c r="D91" s="12" t="s">
        <v>28</v>
      </c>
      <c r="E91" s="13"/>
      <c r="F91" s="13"/>
      <c r="G91" s="12"/>
      <c r="H91" s="12" t="s">
        <v>29</v>
      </c>
      <c r="I91" s="14" t="s">
        <v>80</v>
      </c>
    </row>
    <row r="92" spans="2:9" x14ac:dyDescent="0.25">
      <c r="B92" s="10" t="s">
        <v>32</v>
      </c>
      <c r="C92" s="12">
        <v>1</v>
      </c>
      <c r="D92" s="12" t="s">
        <v>28</v>
      </c>
      <c r="E92" s="13"/>
      <c r="F92" s="13"/>
      <c r="G92" s="12"/>
      <c r="H92" s="12" t="s">
        <v>29</v>
      </c>
      <c r="I92" s="14" t="s">
        <v>81</v>
      </c>
    </row>
    <row r="93" spans="2:9" x14ac:dyDescent="0.25">
      <c r="B93" s="10" t="s">
        <v>40</v>
      </c>
      <c r="C93" s="12">
        <v>1</v>
      </c>
      <c r="D93" s="12" t="s">
        <v>28</v>
      </c>
      <c r="E93" s="13"/>
      <c r="F93" s="13"/>
      <c r="G93" s="12"/>
      <c r="H93" s="12" t="s">
        <v>29</v>
      </c>
      <c r="I93" s="14" t="s">
        <v>89</v>
      </c>
    </row>
    <row r="94" spans="2:9" x14ac:dyDescent="0.25">
      <c r="B94" s="10" t="s">
        <v>54</v>
      </c>
      <c r="C94" s="12">
        <v>2</v>
      </c>
      <c r="D94" s="12" t="s">
        <v>28</v>
      </c>
      <c r="E94" s="13"/>
      <c r="F94" s="13"/>
      <c r="G94" s="12"/>
      <c r="H94" s="12" t="s">
        <v>29</v>
      </c>
      <c r="I94" s="14" t="s">
        <v>55</v>
      </c>
    </row>
    <row r="95" spans="2:9" x14ac:dyDescent="0.25">
      <c r="B95" s="10" t="s">
        <v>56</v>
      </c>
      <c r="C95" s="12">
        <v>2</v>
      </c>
      <c r="D95" s="12" t="s">
        <v>28</v>
      </c>
      <c r="E95" s="13"/>
      <c r="F95" s="13"/>
      <c r="G95" s="12"/>
      <c r="H95" s="12" t="s">
        <v>29</v>
      </c>
      <c r="I95" s="14" t="s">
        <v>55</v>
      </c>
    </row>
    <row r="96" spans="2:9" x14ac:dyDescent="0.25">
      <c r="B96" s="10" t="s">
        <v>57</v>
      </c>
      <c r="C96" s="12">
        <v>2</v>
      </c>
      <c r="D96" s="12" t="s">
        <v>28</v>
      </c>
      <c r="E96" s="13"/>
      <c r="F96" s="13"/>
      <c r="G96" s="12"/>
      <c r="H96" s="12" t="s">
        <v>29</v>
      </c>
      <c r="I96" s="14" t="s">
        <v>58</v>
      </c>
    </row>
    <row r="97" spans="2:9" x14ac:dyDescent="0.25">
      <c r="B97" s="10" t="s">
        <v>59</v>
      </c>
      <c r="C97" s="12">
        <v>2</v>
      </c>
      <c r="D97" s="12" t="s">
        <v>28</v>
      </c>
      <c r="E97" s="13"/>
      <c r="F97" s="13"/>
      <c r="G97" s="12"/>
      <c r="H97" s="12" t="s">
        <v>29</v>
      </c>
      <c r="I97" s="14" t="s">
        <v>58</v>
      </c>
    </row>
    <row r="98" spans="2:9" x14ac:dyDescent="0.25">
      <c r="B98" s="10" t="s">
        <v>98</v>
      </c>
      <c r="C98" s="12">
        <v>1</v>
      </c>
      <c r="D98" s="12" t="s">
        <v>99</v>
      </c>
      <c r="E98" s="13">
        <v>135.5</v>
      </c>
      <c r="F98" s="13">
        <f t="shared" ref="F98:F103" si="5">E98*C98</f>
        <v>135.5</v>
      </c>
      <c r="G98" s="12" t="s">
        <v>100</v>
      </c>
      <c r="H98" s="12" t="s">
        <v>104</v>
      </c>
      <c r="I98" s="14" t="s">
        <v>101</v>
      </c>
    </row>
    <row r="99" spans="2:9" x14ac:dyDescent="0.25">
      <c r="B99" s="10" t="s">
        <v>102</v>
      </c>
      <c r="C99" s="12">
        <v>1</v>
      </c>
      <c r="D99" s="12" t="s">
        <v>99</v>
      </c>
      <c r="E99" s="13">
        <v>135.5</v>
      </c>
      <c r="F99" s="13">
        <f t="shared" si="5"/>
        <v>135.5</v>
      </c>
      <c r="G99" s="12" t="s">
        <v>100</v>
      </c>
      <c r="H99" s="12" t="s">
        <v>104</v>
      </c>
      <c r="I99" s="14" t="s">
        <v>103</v>
      </c>
    </row>
    <row r="100" spans="2:9" x14ac:dyDescent="0.25">
      <c r="B100" s="10" t="s">
        <v>115</v>
      </c>
      <c r="C100" s="12">
        <v>2</v>
      </c>
      <c r="D100" s="12" t="s">
        <v>99</v>
      </c>
      <c r="E100" s="13">
        <v>12.85</v>
      </c>
      <c r="F100" s="13">
        <f t="shared" si="5"/>
        <v>25.7</v>
      </c>
      <c r="G100" s="12" t="s">
        <v>112</v>
      </c>
      <c r="H100" s="12" t="s">
        <v>114</v>
      </c>
      <c r="I100" s="14" t="s">
        <v>113</v>
      </c>
    </row>
    <row r="101" spans="2:9" x14ac:dyDescent="0.25">
      <c r="B101" s="10" t="s">
        <v>122</v>
      </c>
      <c r="C101" s="12">
        <v>6</v>
      </c>
      <c r="D101" s="12" t="s">
        <v>99</v>
      </c>
      <c r="E101" s="13">
        <f>1.07/10</f>
        <v>0.10700000000000001</v>
      </c>
      <c r="F101" s="13">
        <f t="shared" si="5"/>
        <v>0.64200000000000013</v>
      </c>
      <c r="G101" s="12" t="s">
        <v>112</v>
      </c>
      <c r="H101" s="12" t="s">
        <v>124</v>
      </c>
      <c r="I101" s="14" t="s">
        <v>123</v>
      </c>
    </row>
    <row r="102" spans="2:9" x14ac:dyDescent="0.25">
      <c r="B102" s="10" t="s">
        <v>137</v>
      </c>
      <c r="C102" s="12">
        <v>2</v>
      </c>
      <c r="D102" s="12" t="s">
        <v>99</v>
      </c>
      <c r="E102" s="13">
        <v>65</v>
      </c>
      <c r="F102" s="13">
        <f t="shared" si="5"/>
        <v>130</v>
      </c>
      <c r="G102" s="12" t="s">
        <v>136</v>
      </c>
      <c r="H102" s="12" t="s">
        <v>104</v>
      </c>
      <c r="I102" s="14" t="s">
        <v>138</v>
      </c>
    </row>
    <row r="103" spans="2:9" ht="15.75" thickBot="1" x14ac:dyDescent="0.3">
      <c r="B103" s="18" t="s">
        <v>153</v>
      </c>
      <c r="C103" s="20">
        <v>2</v>
      </c>
      <c r="D103" s="20" t="s">
        <v>130</v>
      </c>
      <c r="E103" s="22">
        <v>2.5</v>
      </c>
      <c r="F103" s="22">
        <f t="shared" si="5"/>
        <v>5</v>
      </c>
      <c r="G103" s="20" t="s">
        <v>151</v>
      </c>
      <c r="H103" s="24" t="s">
        <v>155</v>
      </c>
      <c r="I103" s="23" t="s">
        <v>156</v>
      </c>
    </row>
    <row r="104" spans="2:9" x14ac:dyDescent="0.25">
      <c r="H104" s="4"/>
    </row>
    <row r="105" spans="2:9" ht="15.75" thickBot="1" x14ac:dyDescent="0.3"/>
    <row r="106" spans="2:9" ht="18.75" x14ac:dyDescent="0.3">
      <c r="B106" s="28" t="s">
        <v>19</v>
      </c>
      <c r="C106" s="29"/>
      <c r="D106" s="29"/>
      <c r="E106" s="29"/>
      <c r="F106" s="29"/>
      <c r="G106" s="29"/>
      <c r="H106" s="29"/>
      <c r="I106" s="30"/>
    </row>
    <row r="107" spans="2:9" ht="15.75" thickBot="1" x14ac:dyDescent="0.3">
      <c r="B107" s="31" t="s">
        <v>0</v>
      </c>
      <c r="C107" s="32" t="s">
        <v>13</v>
      </c>
      <c r="D107" s="32" t="s">
        <v>21</v>
      </c>
      <c r="E107" s="33" t="s">
        <v>16</v>
      </c>
      <c r="F107" s="33" t="s">
        <v>17</v>
      </c>
      <c r="G107" s="32" t="s">
        <v>15</v>
      </c>
      <c r="H107" s="32" t="s">
        <v>24</v>
      </c>
      <c r="I107" s="34" t="s">
        <v>25</v>
      </c>
    </row>
    <row r="108" spans="2:9" x14ac:dyDescent="0.25">
      <c r="B108" s="5" t="s">
        <v>10</v>
      </c>
      <c r="C108" s="7">
        <v>1</v>
      </c>
      <c r="D108" s="7" t="s">
        <v>23</v>
      </c>
      <c r="E108" s="8">
        <v>4</v>
      </c>
      <c r="F108" s="8">
        <f>E108*C108</f>
        <v>4</v>
      </c>
      <c r="G108" s="7"/>
      <c r="H108" s="7" t="s">
        <v>26</v>
      </c>
      <c r="I108" s="9"/>
    </row>
    <row r="109" spans="2:9" x14ac:dyDescent="0.25">
      <c r="B109" s="10" t="s">
        <v>33</v>
      </c>
      <c r="C109" s="12">
        <v>1</v>
      </c>
      <c r="D109" s="12" t="s">
        <v>28</v>
      </c>
      <c r="E109" s="13"/>
      <c r="F109" s="13"/>
      <c r="G109" s="12"/>
      <c r="H109" s="12" t="s">
        <v>29</v>
      </c>
      <c r="I109" s="14" t="s">
        <v>82</v>
      </c>
    </row>
    <row r="110" spans="2:9" x14ac:dyDescent="0.25">
      <c r="B110" s="10" t="s">
        <v>34</v>
      </c>
      <c r="C110" s="12">
        <v>1</v>
      </c>
      <c r="D110" s="12" t="s">
        <v>28</v>
      </c>
      <c r="E110" s="13"/>
      <c r="F110" s="13"/>
      <c r="G110" s="12"/>
      <c r="H110" s="12" t="s">
        <v>29</v>
      </c>
      <c r="I110" s="14" t="s">
        <v>83</v>
      </c>
    </row>
    <row r="111" spans="2:9" x14ac:dyDescent="0.25">
      <c r="B111" s="10" t="s">
        <v>35</v>
      </c>
      <c r="C111" s="12">
        <v>1</v>
      </c>
      <c r="D111" s="12" t="s">
        <v>28</v>
      </c>
      <c r="E111" s="13"/>
      <c r="F111" s="13"/>
      <c r="G111" s="12"/>
      <c r="H111" s="12" t="s">
        <v>29</v>
      </c>
      <c r="I111" s="14" t="s">
        <v>84</v>
      </c>
    </row>
    <row r="112" spans="2:9" x14ac:dyDescent="0.25">
      <c r="B112" s="10" t="s">
        <v>41</v>
      </c>
      <c r="C112" s="12">
        <v>1</v>
      </c>
      <c r="D112" s="12" t="s">
        <v>28</v>
      </c>
      <c r="E112" s="13"/>
      <c r="F112" s="13"/>
      <c r="G112" s="12"/>
      <c r="H112" s="12" t="s">
        <v>29</v>
      </c>
      <c r="I112" s="14" t="s">
        <v>42</v>
      </c>
    </row>
    <row r="113" spans="2:9" x14ac:dyDescent="0.25">
      <c r="B113" s="10" t="s">
        <v>43</v>
      </c>
      <c r="C113" s="12">
        <v>1</v>
      </c>
      <c r="D113" s="12" t="s">
        <v>28</v>
      </c>
      <c r="E113" s="13"/>
      <c r="F113" s="13"/>
      <c r="G113" s="12"/>
      <c r="H113" s="12" t="s">
        <v>29</v>
      </c>
      <c r="I113" s="14" t="s">
        <v>44</v>
      </c>
    </row>
    <row r="114" spans="2:9" x14ac:dyDescent="0.25">
      <c r="B114" s="10" t="s">
        <v>45</v>
      </c>
      <c r="C114" s="12">
        <v>1</v>
      </c>
      <c r="D114" s="12" t="s">
        <v>28</v>
      </c>
      <c r="E114" s="13"/>
      <c r="F114" s="13"/>
      <c r="G114" s="12"/>
      <c r="H114" s="12" t="s">
        <v>29</v>
      </c>
      <c r="I114" s="14" t="s">
        <v>46</v>
      </c>
    </row>
    <row r="115" spans="2:9" x14ac:dyDescent="0.25">
      <c r="B115" s="10" t="s">
        <v>60</v>
      </c>
      <c r="C115" s="12">
        <v>4</v>
      </c>
      <c r="D115" s="12" t="s">
        <v>28</v>
      </c>
      <c r="E115" s="13"/>
      <c r="F115" s="13"/>
      <c r="G115" s="12"/>
      <c r="H115" s="12" t="s">
        <v>29</v>
      </c>
      <c r="I115" s="14" t="s">
        <v>61</v>
      </c>
    </row>
    <row r="116" spans="2:9" x14ac:dyDescent="0.25">
      <c r="B116" s="10" t="s">
        <v>62</v>
      </c>
      <c r="C116" s="12">
        <v>2</v>
      </c>
      <c r="D116" s="12" t="s">
        <v>28</v>
      </c>
      <c r="E116" s="13"/>
      <c r="F116" s="13"/>
      <c r="G116" s="12"/>
      <c r="H116" s="12" t="s">
        <v>29</v>
      </c>
      <c r="I116" s="14" t="s">
        <v>63</v>
      </c>
    </row>
    <row r="117" spans="2:9" x14ac:dyDescent="0.25">
      <c r="B117" s="10" t="s">
        <v>105</v>
      </c>
      <c r="C117" s="12">
        <v>1</v>
      </c>
      <c r="D117" s="12" t="s">
        <v>99</v>
      </c>
      <c r="E117" s="13">
        <v>10</v>
      </c>
      <c r="F117" s="13">
        <f t="shared" ref="F117:F123" si="6">E117*C117</f>
        <v>10</v>
      </c>
      <c r="G117" s="12" t="s">
        <v>94</v>
      </c>
      <c r="H117" s="12" t="s">
        <v>106</v>
      </c>
      <c r="I117" s="14" t="s">
        <v>107</v>
      </c>
    </row>
    <row r="118" spans="2:9" x14ac:dyDescent="0.25">
      <c r="B118" s="10" t="s">
        <v>115</v>
      </c>
      <c r="C118" s="12">
        <v>1</v>
      </c>
      <c r="D118" s="12" t="s">
        <v>99</v>
      </c>
      <c r="E118" s="13">
        <v>12.85</v>
      </c>
      <c r="F118" s="13">
        <f t="shared" si="6"/>
        <v>12.85</v>
      </c>
      <c r="G118" s="12" t="s">
        <v>112</v>
      </c>
      <c r="H118" s="12" t="s">
        <v>114</v>
      </c>
      <c r="I118" s="14" t="s">
        <v>113</v>
      </c>
    </row>
    <row r="119" spans="2:9" x14ac:dyDescent="0.25">
      <c r="B119" s="10" t="s">
        <v>140</v>
      </c>
      <c r="C119" s="12">
        <v>1</v>
      </c>
      <c r="D119" s="12" t="s">
        <v>99</v>
      </c>
      <c r="E119" s="13">
        <v>50</v>
      </c>
      <c r="F119" s="13">
        <f t="shared" si="6"/>
        <v>50</v>
      </c>
      <c r="G119" s="12" t="s">
        <v>136</v>
      </c>
      <c r="H119" s="12" t="s">
        <v>104</v>
      </c>
      <c r="I119" s="14" t="s">
        <v>139</v>
      </c>
    </row>
    <row r="120" spans="2:9" x14ac:dyDescent="0.25">
      <c r="B120" s="10" t="s">
        <v>153</v>
      </c>
      <c r="C120" s="12">
        <v>2</v>
      </c>
      <c r="D120" s="12" t="s">
        <v>130</v>
      </c>
      <c r="E120" s="13">
        <v>2.5</v>
      </c>
      <c r="F120" s="13">
        <f t="shared" si="6"/>
        <v>5</v>
      </c>
      <c r="G120" s="12" t="s">
        <v>151</v>
      </c>
      <c r="H120" s="25" t="s">
        <v>155</v>
      </c>
      <c r="I120" s="14" t="s">
        <v>156</v>
      </c>
    </row>
    <row r="121" spans="2:9" x14ac:dyDescent="0.25">
      <c r="B121" s="10" t="s">
        <v>185</v>
      </c>
      <c r="C121" s="12">
        <v>3</v>
      </c>
      <c r="D121" s="12" t="s">
        <v>130</v>
      </c>
      <c r="E121" s="13">
        <v>1</v>
      </c>
      <c r="F121" s="13">
        <f t="shared" si="6"/>
        <v>3</v>
      </c>
      <c r="G121" s="12" t="s">
        <v>94</v>
      </c>
      <c r="H121" s="25" t="s">
        <v>186</v>
      </c>
      <c r="I121" s="14"/>
    </row>
    <row r="122" spans="2:9" x14ac:dyDescent="0.25">
      <c r="B122" s="10" t="s">
        <v>187</v>
      </c>
      <c r="C122" s="12">
        <v>1</v>
      </c>
      <c r="D122" s="12" t="s">
        <v>130</v>
      </c>
      <c r="E122" s="13">
        <v>5</v>
      </c>
      <c r="F122" s="13">
        <f t="shared" si="6"/>
        <v>5</v>
      </c>
      <c r="G122" s="12" t="s">
        <v>94</v>
      </c>
      <c r="H122" s="25"/>
      <c r="I122" s="14"/>
    </row>
    <row r="123" spans="2:9" ht="15.75" thickBot="1" x14ac:dyDescent="0.3">
      <c r="B123" s="18" t="s">
        <v>244</v>
      </c>
      <c r="C123" s="20">
        <v>1</v>
      </c>
      <c r="D123" s="20" t="s">
        <v>130</v>
      </c>
      <c r="E123" s="22">
        <v>0.5</v>
      </c>
      <c r="F123" s="22">
        <f t="shared" si="6"/>
        <v>0.5</v>
      </c>
      <c r="G123" s="20" t="s">
        <v>149</v>
      </c>
      <c r="H123" s="24" t="s">
        <v>245</v>
      </c>
      <c r="I123" s="23"/>
    </row>
    <row r="124" spans="2:9" x14ac:dyDescent="0.25">
      <c r="H124" s="4"/>
    </row>
    <row r="125" spans="2:9" ht="15.75" thickBot="1" x14ac:dyDescent="0.3"/>
    <row r="126" spans="2:9" ht="18.75" x14ac:dyDescent="0.3">
      <c r="B126" s="28" t="s">
        <v>247</v>
      </c>
      <c r="C126" s="29"/>
      <c r="D126" s="29"/>
      <c r="E126" s="29"/>
      <c r="F126" s="29"/>
      <c r="G126" s="29"/>
      <c r="H126" s="29"/>
      <c r="I126" s="30"/>
    </row>
    <row r="127" spans="2:9" ht="15.75" thickBot="1" x14ac:dyDescent="0.3">
      <c r="B127" s="31" t="s">
        <v>0</v>
      </c>
      <c r="C127" s="32" t="s">
        <v>13</v>
      </c>
      <c r="D127" s="32" t="s">
        <v>21</v>
      </c>
      <c r="E127" s="33" t="s">
        <v>16</v>
      </c>
      <c r="F127" s="33" t="s">
        <v>17</v>
      </c>
      <c r="G127" s="32" t="s">
        <v>15</v>
      </c>
      <c r="H127" s="32" t="s">
        <v>24</v>
      </c>
      <c r="I127" s="34" t="s">
        <v>25</v>
      </c>
    </row>
    <row r="128" spans="2:9" x14ac:dyDescent="0.25">
      <c r="B128" s="7" t="s">
        <v>11</v>
      </c>
      <c r="C128" s="7">
        <v>1</v>
      </c>
      <c r="D128" s="7" t="s">
        <v>23</v>
      </c>
      <c r="E128" s="8">
        <v>4</v>
      </c>
      <c r="F128" s="8">
        <f>C128</f>
        <v>1</v>
      </c>
      <c r="G128" s="7"/>
      <c r="H128" s="7" t="s">
        <v>26</v>
      </c>
      <c r="I128" s="7"/>
    </row>
    <row r="129" spans="2:9" x14ac:dyDescent="0.25">
      <c r="B129" s="12" t="s">
        <v>246</v>
      </c>
      <c r="C129" s="12">
        <v>1</v>
      </c>
      <c r="D129" s="12" t="s">
        <v>99</v>
      </c>
      <c r="E129" s="13">
        <v>40</v>
      </c>
      <c r="F129" s="13">
        <v>1</v>
      </c>
      <c r="G129" s="12" t="s">
        <v>94</v>
      </c>
      <c r="H129" s="12" t="s">
        <v>248</v>
      </c>
      <c r="I129" s="12"/>
    </row>
    <row r="130" spans="2:9" x14ac:dyDescent="0.25">
      <c r="B130" s="12" t="s">
        <v>249</v>
      </c>
      <c r="C130" s="12">
        <v>1</v>
      </c>
      <c r="D130" s="12" t="s">
        <v>130</v>
      </c>
      <c r="E130" s="13">
        <v>30</v>
      </c>
      <c r="F130" s="13">
        <v>1</v>
      </c>
      <c r="G130" s="12" t="s">
        <v>209</v>
      </c>
      <c r="H130" s="12"/>
      <c r="I130" s="12" t="s">
        <v>250</v>
      </c>
    </row>
    <row r="131" spans="2:9" x14ac:dyDescent="0.25">
      <c r="B131" s="12" t="s">
        <v>251</v>
      </c>
      <c r="C131" s="12">
        <v>6</v>
      </c>
      <c r="D131" s="12" t="s">
        <v>130</v>
      </c>
      <c r="E131" s="13">
        <v>0.28000000000000003</v>
      </c>
      <c r="F131" s="13">
        <f>E131*C131</f>
        <v>1.6800000000000002</v>
      </c>
      <c r="G131" s="12" t="s">
        <v>112</v>
      </c>
      <c r="H131" s="12" t="s">
        <v>253</v>
      </c>
      <c r="I131" s="12" t="s">
        <v>252</v>
      </c>
    </row>
    <row r="133" spans="2:9" ht="15.75" thickBot="1" x14ac:dyDescent="0.3"/>
    <row r="134" spans="2:9" ht="18.75" x14ac:dyDescent="0.3">
      <c r="B134" s="28" t="s">
        <v>20</v>
      </c>
      <c r="C134" s="29"/>
      <c r="D134" s="29"/>
      <c r="E134" s="29"/>
      <c r="F134" s="29"/>
      <c r="G134" s="29"/>
      <c r="H134" s="29"/>
      <c r="I134" s="30"/>
    </row>
    <row r="135" spans="2:9" ht="15.75" thickBot="1" x14ac:dyDescent="0.3">
      <c r="B135" s="31" t="s">
        <v>0</v>
      </c>
      <c r="C135" s="32" t="s">
        <v>13</v>
      </c>
      <c r="D135" s="32" t="s">
        <v>21</v>
      </c>
      <c r="E135" s="33" t="s">
        <v>16</v>
      </c>
      <c r="F135" s="33" t="s">
        <v>17</v>
      </c>
      <c r="G135" s="32" t="s">
        <v>15</v>
      </c>
      <c r="H135" s="32" t="s">
        <v>24</v>
      </c>
      <c r="I135" s="34" t="s">
        <v>25</v>
      </c>
    </row>
    <row r="136" spans="2:9" x14ac:dyDescent="0.25">
      <c r="B136" s="5" t="s">
        <v>142</v>
      </c>
      <c r="C136" s="7">
        <v>1</v>
      </c>
      <c r="D136" s="7" t="s">
        <v>99</v>
      </c>
      <c r="E136" s="8">
        <v>25</v>
      </c>
      <c r="F136" s="8">
        <f t="shared" ref="F136:F141" si="7">E136*C136</f>
        <v>25</v>
      </c>
      <c r="G136" s="7" t="s">
        <v>94</v>
      </c>
      <c r="H136" s="7" t="s">
        <v>143</v>
      </c>
      <c r="I136" s="9"/>
    </row>
    <row r="137" spans="2:9" x14ac:dyDescent="0.25">
      <c r="B137" s="10" t="s">
        <v>144</v>
      </c>
      <c r="C137" s="12">
        <v>1</v>
      </c>
      <c r="D137" s="12" t="s">
        <v>99</v>
      </c>
      <c r="E137" s="13">
        <v>1</v>
      </c>
      <c r="F137" s="13">
        <f t="shared" si="7"/>
        <v>1</v>
      </c>
      <c r="G137" s="12" t="s">
        <v>94</v>
      </c>
      <c r="H137" s="12" t="s">
        <v>145</v>
      </c>
      <c r="I137" s="14"/>
    </row>
    <row r="138" spans="2:9" x14ac:dyDescent="0.25">
      <c r="B138" s="10" t="s">
        <v>146</v>
      </c>
      <c r="C138" s="12">
        <v>1</v>
      </c>
      <c r="D138" s="12" t="s">
        <v>99</v>
      </c>
      <c r="E138" s="13">
        <v>10</v>
      </c>
      <c r="F138" s="13">
        <f t="shared" si="7"/>
        <v>10</v>
      </c>
      <c r="G138" s="12" t="s">
        <v>149</v>
      </c>
      <c r="H138" s="12" t="s">
        <v>148</v>
      </c>
      <c r="I138" s="14" t="s">
        <v>147</v>
      </c>
    </row>
    <row r="139" spans="2:9" x14ac:dyDescent="0.25">
      <c r="B139" s="10" t="s">
        <v>150</v>
      </c>
      <c r="C139" s="12">
        <v>2</v>
      </c>
      <c r="D139" s="12" t="s">
        <v>130</v>
      </c>
      <c r="E139" s="13">
        <v>2</v>
      </c>
      <c r="F139" s="13">
        <f t="shared" si="7"/>
        <v>4</v>
      </c>
      <c r="G139" s="12" t="s">
        <v>149</v>
      </c>
      <c r="H139" s="12"/>
      <c r="I139" s="14"/>
    </row>
    <row r="140" spans="2:9" x14ac:dyDescent="0.25">
      <c r="B140" s="10" t="s">
        <v>154</v>
      </c>
      <c r="C140" s="12">
        <v>3</v>
      </c>
      <c r="D140" s="12" t="s">
        <v>130</v>
      </c>
      <c r="E140" s="13">
        <v>2.5</v>
      </c>
      <c r="F140" s="13">
        <f t="shared" si="7"/>
        <v>7.5</v>
      </c>
      <c r="G140" s="12" t="s">
        <v>151</v>
      </c>
      <c r="H140" s="25" t="s">
        <v>157</v>
      </c>
      <c r="I140" s="14" t="s">
        <v>152</v>
      </c>
    </row>
    <row r="141" spans="2:9" ht="15.75" thickBot="1" x14ac:dyDescent="0.3">
      <c r="B141" s="18" t="s">
        <v>158</v>
      </c>
      <c r="C141" s="20">
        <v>3</v>
      </c>
      <c r="D141" s="20" t="s">
        <v>130</v>
      </c>
      <c r="E141" s="22">
        <v>1</v>
      </c>
      <c r="F141" s="22">
        <f t="shared" si="7"/>
        <v>3</v>
      </c>
      <c r="G141" s="20" t="s">
        <v>149</v>
      </c>
      <c r="H141" s="20"/>
      <c r="I141" s="23" t="s">
        <v>159</v>
      </c>
    </row>
    <row r="142" spans="2:9" x14ac:dyDescent="0.25">
      <c r="B142" s="26"/>
      <c r="C142" s="26"/>
      <c r="D142" s="26"/>
      <c r="E142" s="27"/>
      <c r="F142" s="27"/>
      <c r="G142" s="26"/>
      <c r="H142" s="26"/>
      <c r="I142" s="26"/>
    </row>
    <row r="143" spans="2:9" ht="15.75" thickBot="1" x14ac:dyDescent="0.3"/>
    <row r="144" spans="2:9" ht="18.75" x14ac:dyDescent="0.3">
      <c r="B144" s="28" t="s">
        <v>255</v>
      </c>
      <c r="C144" s="29"/>
      <c r="D144" s="29"/>
      <c r="E144" s="29"/>
      <c r="F144" s="29"/>
      <c r="G144" s="29"/>
      <c r="H144" s="29"/>
      <c r="I144" s="30"/>
    </row>
    <row r="145" spans="2:9" ht="15.75" thickBot="1" x14ac:dyDescent="0.3">
      <c r="B145" s="31" t="s">
        <v>0</v>
      </c>
      <c r="C145" s="32" t="s">
        <v>13</v>
      </c>
      <c r="D145" s="32" t="s">
        <v>21</v>
      </c>
      <c r="E145" s="33" t="s">
        <v>16</v>
      </c>
      <c r="F145" s="33" t="s">
        <v>17</v>
      </c>
      <c r="G145" s="32" t="s">
        <v>15</v>
      </c>
      <c r="H145" s="32" t="s">
        <v>24</v>
      </c>
      <c r="I145" s="34" t="s">
        <v>25</v>
      </c>
    </row>
    <row r="146" spans="2:9" x14ac:dyDescent="0.25">
      <c r="B146" s="5" t="s">
        <v>256</v>
      </c>
      <c r="C146" s="7">
        <v>1</v>
      </c>
      <c r="D146" s="7" t="s">
        <v>99</v>
      </c>
      <c r="E146" s="8">
        <v>9</v>
      </c>
      <c r="F146" s="8">
        <f t="shared" ref="F146:F151" si="8">E146*C146</f>
        <v>9</v>
      </c>
      <c r="G146" s="7" t="s">
        <v>94</v>
      </c>
      <c r="H146" s="7" t="s">
        <v>257</v>
      </c>
      <c r="I146" s="9"/>
    </row>
    <row r="147" spans="2:9" x14ac:dyDescent="0.25">
      <c r="B147" s="10" t="s">
        <v>258</v>
      </c>
      <c r="C147" s="12"/>
      <c r="D147" s="12"/>
      <c r="E147" s="13"/>
      <c r="F147" s="13"/>
      <c r="G147" s="12"/>
      <c r="H147" s="12"/>
      <c r="I147" s="14"/>
    </row>
    <row r="148" spans="2:9" x14ac:dyDescent="0.25">
      <c r="B148" s="10" t="s">
        <v>259</v>
      </c>
      <c r="C148" s="12"/>
      <c r="D148" s="12"/>
      <c r="E148" s="13"/>
      <c r="F148" s="13"/>
      <c r="G148" s="12"/>
      <c r="H148" s="12"/>
      <c r="I148" s="14"/>
    </row>
    <row r="149" spans="2:9" x14ac:dyDescent="0.25">
      <c r="B149" s="10" t="s">
        <v>260</v>
      </c>
      <c r="C149" s="12"/>
      <c r="D149" s="12"/>
      <c r="E149" s="13"/>
      <c r="F149" s="13"/>
      <c r="G149" s="12"/>
      <c r="H149" s="12"/>
      <c r="I149" s="14"/>
    </row>
    <row r="150" spans="2:9" x14ac:dyDescent="0.25">
      <c r="B150" s="10"/>
      <c r="C150" s="12"/>
      <c r="D150" s="12"/>
      <c r="E150" s="13"/>
      <c r="F150" s="13"/>
      <c r="G150" s="12"/>
      <c r="H150" s="25"/>
      <c r="I150" s="14"/>
    </row>
    <row r="151" spans="2:9" ht="15.75" thickBot="1" x14ac:dyDescent="0.3">
      <c r="B151" s="18"/>
      <c r="C151" s="20"/>
      <c r="D151" s="20"/>
      <c r="E151" s="22"/>
      <c r="F151" s="22"/>
      <c r="G151" s="20"/>
      <c r="H151" s="20"/>
      <c r="I151" s="23"/>
    </row>
    <row r="152" spans="2:9" x14ac:dyDescent="0.25">
      <c r="E152"/>
    </row>
    <row r="153" spans="2:9" x14ac:dyDescent="0.25">
      <c r="E153"/>
    </row>
    <row r="154" spans="2:9" x14ac:dyDescent="0.25">
      <c r="E154"/>
    </row>
    <row r="155" spans="2:9" x14ac:dyDescent="0.25">
      <c r="E155"/>
    </row>
    <row r="156" spans="2:9" x14ac:dyDescent="0.25">
      <c r="E156"/>
    </row>
    <row r="157" spans="2:9" x14ac:dyDescent="0.25">
      <c r="E157"/>
    </row>
    <row r="170" spans="2:3" x14ac:dyDescent="0.25">
      <c r="C170" s="3"/>
    </row>
    <row r="171" spans="2:3" x14ac:dyDescent="0.25">
      <c r="C171" s="3"/>
    </row>
    <row r="173" spans="2:3" x14ac:dyDescent="0.25">
      <c r="B173" s="3"/>
    </row>
    <row r="174" spans="2:3" x14ac:dyDescent="0.25">
      <c r="B174" s="3"/>
    </row>
    <row r="182" spans="2:2" x14ac:dyDescent="0.25">
      <c r="B182" s="3"/>
    </row>
    <row r="183" spans="2:2" x14ac:dyDescent="0.25">
      <c r="B183" s="3"/>
    </row>
    <row r="193" spans="3:3" x14ac:dyDescent="0.25">
      <c r="C193" s="3"/>
    </row>
    <row r="194" spans="3:3" x14ac:dyDescent="0.25">
      <c r="C194" s="3"/>
    </row>
    <row r="210" spans="2:3" x14ac:dyDescent="0.25">
      <c r="C210" s="3"/>
    </row>
    <row r="211" spans="2:3" x14ac:dyDescent="0.25">
      <c r="C211" s="3"/>
    </row>
    <row r="213" spans="2:3" x14ac:dyDescent="0.25">
      <c r="B213" s="3"/>
    </row>
    <row r="218" spans="2:3" x14ac:dyDescent="0.25">
      <c r="B218" s="3"/>
    </row>
    <row r="219" spans="2:3" x14ac:dyDescent="0.25">
      <c r="B219" s="3"/>
    </row>
  </sheetData>
  <mergeCells count="6">
    <mergeCell ref="B144:I144"/>
    <mergeCell ref="B85:I85"/>
    <mergeCell ref="B106:I106"/>
    <mergeCell ref="B126:I126"/>
    <mergeCell ref="B134:I134"/>
    <mergeCell ref="B2:I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KnutPlot_V6_BOM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Freesearcher</dc:creator>
  <cp:lastModifiedBy>Freesearcher</cp:lastModifiedBy>
  <dcterms:created xsi:type="dcterms:W3CDTF">2017-01-09T19:06:16Z</dcterms:created>
  <dcterms:modified xsi:type="dcterms:W3CDTF">2017-01-10T17:00:51Z</dcterms:modified>
</cp:coreProperties>
</file>